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090" tabRatio="659"/>
  </bookViews>
  <sheets>
    <sheet name="Personal information" sheetId="1" r:id="rId1"/>
    <sheet name="CAT and QA tools" sheetId="2" r:id="rId2"/>
    <sheet name="Specializations" sheetId="7" r:id="rId3"/>
    <sheet name="References" sheetId="8" r:id="rId4"/>
    <sheet name="Language combinations, services" sheetId="3" r:id="rId5"/>
    <sheet name="Parametry" sheetId="5" state="hidden" r:id="rId6"/>
  </sheets>
  <calcPr calcId="145621"/>
</workbook>
</file>

<file path=xl/calcChain.xml><?xml version="1.0" encoding="utf-8"?>
<calcChain xmlns="http://schemas.openxmlformats.org/spreadsheetml/2006/main">
  <c r="F40" i="2" l="1"/>
  <c r="F41" i="2"/>
  <c r="F42" i="2"/>
  <c r="F43" i="2"/>
  <c r="F44" i="2"/>
  <c r="F45" i="2"/>
  <c r="F46" i="2"/>
  <c r="F47" i="2"/>
  <c r="F48" i="2"/>
  <c r="F49" i="2"/>
  <c r="F50" i="2"/>
  <c r="F51" i="2"/>
  <c r="F52" i="2"/>
  <c r="F53" i="2"/>
  <c r="F54" i="2"/>
  <c r="F55" i="2"/>
  <c r="F56" i="2"/>
  <c r="F57" i="2"/>
  <c r="F58" i="2"/>
  <c r="F59" i="2"/>
  <c r="F60" i="2"/>
  <c r="F61"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7" i="2"/>
  <c r="L41" i="1" l="1"/>
  <c r="D48" i="3" l="1"/>
  <c r="D49" i="3"/>
  <c r="D50" i="3"/>
  <c r="D51" i="3"/>
  <c r="D47" i="3"/>
  <c r="AB39" i="3" l="1"/>
  <c r="AB36" i="3"/>
  <c r="AB33" i="3"/>
  <c r="AB30" i="3"/>
  <c r="AB27" i="3"/>
  <c r="AB24" i="3"/>
  <c r="AB21" i="3"/>
  <c r="AB18" i="3"/>
  <c r="AB15" i="3"/>
  <c r="AB12" i="3"/>
  <c r="E29" i="1" l="1"/>
  <c r="E13" i="1" l="1"/>
  <c r="L72" i="1" l="1"/>
  <c r="L73" i="1"/>
  <c r="L74" i="1"/>
  <c r="L75" i="1"/>
  <c r="L76" i="1"/>
  <c r="L77" i="1"/>
  <c r="L78" i="1"/>
  <c r="L79" i="1"/>
  <c r="L80" i="1"/>
  <c r="L71" i="1"/>
  <c r="BA38" i="3" l="1"/>
  <c r="BA35" i="3"/>
  <c r="BA32" i="3"/>
  <c r="BA29" i="3"/>
  <c r="BA26" i="3"/>
  <c r="BA23" i="3"/>
  <c r="BA20" i="3"/>
  <c r="BA17" i="3"/>
  <c r="BA14" i="3"/>
  <c r="BA11" i="3"/>
  <c r="AD39" i="3" l="1"/>
  <c r="AE38" i="3"/>
  <c r="AD36" i="3"/>
  <c r="AE35" i="3"/>
  <c r="AD33" i="3"/>
  <c r="AE32" i="3"/>
  <c r="AD30" i="3"/>
  <c r="AE29" i="3"/>
  <c r="AD27" i="3"/>
  <c r="AE26" i="3"/>
  <c r="AD24" i="3"/>
  <c r="AE23" i="3"/>
  <c r="AD21" i="3"/>
  <c r="AE20" i="3"/>
  <c r="AD18" i="3"/>
  <c r="AE17" i="3"/>
  <c r="AD15" i="3"/>
  <c r="AE14" i="3"/>
  <c r="AE11" i="3"/>
  <c r="AD12" i="3"/>
  <c r="K43" i="8"/>
  <c r="K44" i="8"/>
  <c r="K45" i="8"/>
  <c r="K46" i="8"/>
  <c r="K47" i="8"/>
  <c r="K48" i="8"/>
  <c r="K49" i="8"/>
  <c r="K50"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51" i="8"/>
  <c r="K52" i="8"/>
  <c r="K53" i="8"/>
  <c r="K54" i="8"/>
  <c r="K55" i="8"/>
  <c r="K56" i="8"/>
  <c r="K57" i="8"/>
  <c r="K59" i="8"/>
  <c r="K58" i="8"/>
  <c r="K14" i="8"/>
  <c r="K13" i="8"/>
  <c r="K12" i="8"/>
  <c r="K11" i="8"/>
  <c r="K10" i="8"/>
  <c r="K9" i="8"/>
  <c r="K8" i="8"/>
  <c r="K7" i="8"/>
  <c r="E32" i="1" l="1"/>
  <c r="L8" i="1" l="1"/>
  <c r="D39" i="3" l="1"/>
  <c r="C39" i="3"/>
  <c r="D36" i="3"/>
  <c r="C36" i="3"/>
  <c r="D33" i="3"/>
  <c r="C33" i="3"/>
  <c r="D30" i="3"/>
  <c r="C30" i="3"/>
  <c r="D27" i="3"/>
  <c r="C27" i="3"/>
  <c r="D24" i="3"/>
  <c r="C24" i="3"/>
  <c r="D21" i="3"/>
  <c r="C21" i="3"/>
  <c r="D18" i="3"/>
  <c r="C18" i="3"/>
  <c r="D15" i="3"/>
  <c r="C15" i="3"/>
  <c r="D12" i="3"/>
  <c r="C12" i="3"/>
  <c r="E8" i="3" l="1"/>
  <c r="E51" i="3"/>
  <c r="E50" i="3"/>
  <c r="E49" i="3"/>
  <c r="E48" i="3"/>
  <c r="E47" i="3"/>
  <c r="I57" i="1"/>
  <c r="I58" i="1"/>
  <c r="I59" i="1"/>
  <c r="I60" i="1"/>
  <c r="I61" i="1"/>
  <c r="I62" i="1"/>
  <c r="I63" i="1"/>
  <c r="I64" i="1"/>
  <c r="I65" i="1"/>
  <c r="I56" i="1"/>
  <c r="BS39" i="3" l="1"/>
  <c r="BP39" i="3"/>
  <c r="Y39" i="3"/>
  <c r="V39" i="3"/>
  <c r="S39" i="3"/>
  <c r="P39" i="3"/>
  <c r="M39" i="3"/>
  <c r="J39" i="3"/>
  <c r="BS38" i="3"/>
  <c r="BP38" i="3"/>
  <c r="BJ38" i="3"/>
  <c r="AR38" i="3"/>
  <c r="AI38" i="3"/>
  <c r="AB38" i="3"/>
  <c r="Y38" i="3"/>
  <c r="V38" i="3"/>
  <c r="S38" i="3"/>
  <c r="P38" i="3"/>
  <c r="M38" i="3"/>
  <c r="J38" i="3"/>
  <c r="F38" i="3"/>
  <c r="E38" i="3"/>
  <c r="BS36" i="3"/>
  <c r="BP36" i="3"/>
  <c r="Y36" i="3"/>
  <c r="V36" i="3"/>
  <c r="S36" i="3"/>
  <c r="P36" i="3"/>
  <c r="M36" i="3"/>
  <c r="J36" i="3"/>
  <c r="BS35" i="3"/>
  <c r="BP35" i="3"/>
  <c r="BJ35" i="3"/>
  <c r="AR35" i="3"/>
  <c r="AI35" i="3"/>
  <c r="AB35" i="3"/>
  <c r="Y35" i="3"/>
  <c r="V35" i="3"/>
  <c r="S35" i="3"/>
  <c r="P35" i="3"/>
  <c r="M35" i="3"/>
  <c r="J35" i="3"/>
  <c r="F35" i="3"/>
  <c r="E35" i="3"/>
  <c r="BS33" i="3"/>
  <c r="BP33" i="3"/>
  <c r="Y33" i="3"/>
  <c r="V33" i="3"/>
  <c r="S33" i="3"/>
  <c r="P33" i="3"/>
  <c r="M33" i="3"/>
  <c r="J33" i="3"/>
  <c r="BS32" i="3"/>
  <c r="BP32" i="3"/>
  <c r="BJ32" i="3"/>
  <c r="AR32" i="3"/>
  <c r="AI32" i="3"/>
  <c r="AB32" i="3"/>
  <c r="Y32" i="3"/>
  <c r="V32" i="3"/>
  <c r="S32" i="3"/>
  <c r="P32" i="3"/>
  <c r="M32" i="3"/>
  <c r="J32" i="3"/>
  <c r="F32" i="3"/>
  <c r="E32" i="3"/>
  <c r="BS30" i="3"/>
  <c r="BP30" i="3"/>
  <c r="Y30" i="3"/>
  <c r="V30" i="3"/>
  <c r="S30" i="3"/>
  <c r="P30" i="3"/>
  <c r="M30" i="3"/>
  <c r="J30" i="3"/>
  <c r="BS29" i="3"/>
  <c r="BP29" i="3"/>
  <c r="BJ29" i="3"/>
  <c r="AR29" i="3"/>
  <c r="AI29" i="3"/>
  <c r="AB29" i="3"/>
  <c r="Y29" i="3"/>
  <c r="V29" i="3"/>
  <c r="S29" i="3"/>
  <c r="P29" i="3"/>
  <c r="M29" i="3"/>
  <c r="J29" i="3"/>
  <c r="F29" i="3"/>
  <c r="E29" i="3"/>
  <c r="BS27" i="3"/>
  <c r="BP27" i="3"/>
  <c r="Y27" i="3"/>
  <c r="V27" i="3"/>
  <c r="S27" i="3"/>
  <c r="P27" i="3"/>
  <c r="M27" i="3"/>
  <c r="J27" i="3"/>
  <c r="BS26" i="3"/>
  <c r="BP26" i="3"/>
  <c r="BJ26" i="3"/>
  <c r="AR26" i="3"/>
  <c r="AI26" i="3"/>
  <c r="AB26" i="3"/>
  <c r="Y26" i="3"/>
  <c r="V26" i="3"/>
  <c r="S26" i="3"/>
  <c r="P26" i="3"/>
  <c r="M26" i="3"/>
  <c r="J26" i="3"/>
  <c r="F26" i="3"/>
  <c r="E26" i="3"/>
  <c r="BS24" i="3"/>
  <c r="BP24" i="3"/>
  <c r="Y24" i="3"/>
  <c r="V24" i="3"/>
  <c r="S24" i="3"/>
  <c r="P24" i="3"/>
  <c r="M24" i="3"/>
  <c r="J24" i="3"/>
  <c r="BS23" i="3"/>
  <c r="BP23" i="3"/>
  <c r="BJ23" i="3"/>
  <c r="AR23" i="3"/>
  <c r="AI23" i="3"/>
  <c r="AB23" i="3"/>
  <c r="Y23" i="3"/>
  <c r="V23" i="3"/>
  <c r="S23" i="3"/>
  <c r="P23" i="3"/>
  <c r="M23" i="3"/>
  <c r="J23" i="3"/>
  <c r="F23" i="3"/>
  <c r="E23" i="3"/>
  <c r="BS21" i="3"/>
  <c r="BP21" i="3"/>
  <c r="Y21" i="3"/>
  <c r="V21" i="3"/>
  <c r="S21" i="3"/>
  <c r="P21" i="3"/>
  <c r="M21" i="3"/>
  <c r="J21" i="3"/>
  <c r="BS20" i="3"/>
  <c r="BP20" i="3"/>
  <c r="BJ20" i="3"/>
  <c r="AR20" i="3"/>
  <c r="AI20" i="3"/>
  <c r="AB20" i="3"/>
  <c r="Y20" i="3"/>
  <c r="V20" i="3"/>
  <c r="S20" i="3"/>
  <c r="P20" i="3"/>
  <c r="M20" i="3"/>
  <c r="J20" i="3"/>
  <c r="F20" i="3"/>
  <c r="E20" i="3"/>
  <c r="BS18" i="3"/>
  <c r="BP18" i="3"/>
  <c r="Y18" i="3"/>
  <c r="V18" i="3"/>
  <c r="S18" i="3"/>
  <c r="P18" i="3"/>
  <c r="M18" i="3"/>
  <c r="J18" i="3"/>
  <c r="BS17" i="3"/>
  <c r="BP17" i="3"/>
  <c r="BJ17" i="3"/>
  <c r="AR17" i="3"/>
  <c r="AI17" i="3"/>
  <c r="AB17" i="3"/>
  <c r="Y17" i="3"/>
  <c r="V17" i="3"/>
  <c r="S17" i="3"/>
  <c r="P17" i="3"/>
  <c r="M17" i="3"/>
  <c r="J17" i="3"/>
  <c r="F17" i="3"/>
  <c r="E17" i="3"/>
  <c r="J15" i="3"/>
  <c r="BS15" i="3"/>
  <c r="BP15" i="3"/>
  <c r="Y15" i="3"/>
  <c r="V15" i="3"/>
  <c r="S15" i="3"/>
  <c r="P15" i="3"/>
  <c r="M15" i="3"/>
  <c r="BS14" i="3"/>
  <c r="BP14" i="3"/>
  <c r="BJ14" i="3"/>
  <c r="AR14" i="3"/>
  <c r="AI14" i="3"/>
  <c r="AB14" i="3"/>
  <c r="Y14" i="3"/>
  <c r="V14" i="3"/>
  <c r="S14" i="3"/>
  <c r="P14" i="3"/>
  <c r="M14" i="3"/>
  <c r="J14" i="3"/>
  <c r="F14" i="3"/>
  <c r="E14" i="3"/>
  <c r="J12" i="3"/>
  <c r="BS12" i="3"/>
  <c r="BP12" i="3"/>
  <c r="Y12" i="3"/>
  <c r="V12" i="3"/>
  <c r="S12" i="3"/>
  <c r="P12" i="3"/>
  <c r="M12" i="3"/>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B14" i="3" l="1"/>
  <c r="B20" i="3"/>
  <c r="B26" i="3"/>
  <c r="B32" i="3"/>
  <c r="B38" i="3"/>
  <c r="B17" i="3"/>
  <c r="B23" i="3"/>
  <c r="B29" i="3"/>
  <c r="B35" i="3"/>
  <c r="G30" i="7"/>
  <c r="G31" i="7" s="1"/>
  <c r="L57" i="1"/>
  <c r="L58" i="1"/>
  <c r="L59" i="1"/>
  <c r="L60" i="1"/>
  <c r="L61" i="1"/>
  <c r="L62" i="1"/>
  <c r="L63" i="1"/>
  <c r="L64" i="1"/>
  <c r="L65" i="1"/>
  <c r="L56" i="1"/>
  <c r="BS11" i="3" l="1"/>
  <c r="BP11" i="3"/>
  <c r="BJ11" i="3"/>
  <c r="AR11" i="3"/>
  <c r="AI11" i="3"/>
  <c r="AB11" i="3"/>
  <c r="Y11" i="3"/>
  <c r="V11" i="3"/>
  <c r="S11" i="3"/>
  <c r="P11" i="3"/>
  <c r="M11" i="3"/>
  <c r="J11" i="3"/>
  <c r="F11" i="3"/>
  <c r="E11" i="3"/>
  <c r="F67" i="2"/>
  <c r="F68" i="2"/>
  <c r="F69" i="2"/>
  <c r="F70" i="2"/>
  <c r="F71" i="2"/>
  <c r="F72" i="2"/>
  <c r="F73" i="2"/>
  <c r="F74" i="2"/>
  <c r="F75" i="2"/>
  <c r="F76" i="2"/>
  <c r="F77" i="2"/>
  <c r="F78" i="2"/>
  <c r="F66" i="2"/>
  <c r="B11" i="3" l="1"/>
</calcChain>
</file>

<file path=xl/sharedStrings.xml><?xml version="1.0" encoding="utf-8"?>
<sst xmlns="http://schemas.openxmlformats.org/spreadsheetml/2006/main" count="1652" uniqueCount="1639">
  <si>
    <r>
      <rPr>
        <b/>
        <i/>
        <sz val="10"/>
        <color theme="1"/>
        <rFont val="Arial"/>
        <family val="2"/>
        <charset val="238"/>
      </rPr>
      <t>Name</t>
    </r>
  </si>
  <si>
    <r>
      <rPr>
        <i/>
        <sz val="10"/>
        <color theme="1"/>
        <rFont val="Arial"/>
        <family val="2"/>
        <charset val="238"/>
      </rPr>
      <t>Academic title:</t>
    </r>
  </si>
  <si>
    <r>
      <rPr>
        <i/>
        <sz val="10"/>
        <color theme="1"/>
        <rFont val="Arial"/>
        <family val="2"/>
        <charset val="238"/>
      </rPr>
      <t>Last name:</t>
    </r>
  </si>
  <si>
    <r>
      <rPr>
        <i/>
        <sz val="10"/>
        <color theme="1"/>
        <rFont val="Arial"/>
        <family val="2"/>
        <charset val="238"/>
      </rPr>
      <t>First name:</t>
    </r>
  </si>
  <si>
    <r>
      <rPr>
        <i/>
        <sz val="10"/>
        <color theme="1"/>
        <rFont val="Arial"/>
        <family val="2"/>
        <charset val="238"/>
      </rPr>
      <t xml:space="preserve">Business name: </t>
    </r>
  </si>
  <si>
    <r>
      <rPr>
        <i/>
        <sz val="8"/>
        <color theme="1"/>
        <rFont val="Arial"/>
        <family val="2"/>
        <charset val="238"/>
      </rPr>
      <t>Your registered name in a business or trade register.</t>
    </r>
  </si>
  <si>
    <r>
      <rPr>
        <i/>
        <sz val="10"/>
        <color theme="1"/>
        <rFont val="Arial"/>
        <family val="2"/>
        <charset val="238"/>
      </rPr>
      <t>Freelancer / Agency</t>
    </r>
  </si>
  <si>
    <r>
      <rPr>
        <b/>
        <i/>
        <sz val="10"/>
        <color theme="1"/>
        <rFont val="Arial"/>
        <family val="2"/>
        <charset val="238"/>
      </rPr>
      <t>Registered Office Address</t>
    </r>
  </si>
  <si>
    <r>
      <rPr>
        <i/>
        <sz val="8"/>
        <color theme="1"/>
        <rFont val="Arial"/>
        <family val="2"/>
        <charset val="238"/>
      </rPr>
      <t>Your address registered in a business or trade register.</t>
    </r>
  </si>
  <si>
    <r>
      <rPr>
        <i/>
        <sz val="10"/>
        <color theme="1"/>
        <rFont val="Arial"/>
        <family val="2"/>
        <charset val="238"/>
      </rPr>
      <t>Street and house number:</t>
    </r>
  </si>
  <si>
    <r>
      <rPr>
        <i/>
        <sz val="10"/>
        <color theme="1"/>
        <rFont val="Arial"/>
        <family val="2"/>
        <charset val="238"/>
      </rPr>
      <t>City:</t>
    </r>
  </si>
  <si>
    <r>
      <rPr>
        <i/>
        <sz val="10"/>
        <color theme="1"/>
        <rFont val="Arial"/>
        <family val="2"/>
        <charset val="238"/>
      </rPr>
      <t>Postal code:</t>
    </r>
  </si>
  <si>
    <r>
      <rPr>
        <i/>
        <sz val="10"/>
        <color theme="1"/>
        <rFont val="Arial"/>
        <family val="2"/>
        <charset val="238"/>
      </rPr>
      <t>Country:</t>
    </r>
  </si>
  <si>
    <r>
      <rPr>
        <b/>
        <i/>
        <sz val="10"/>
        <color theme="1"/>
        <rFont val="Arial"/>
        <family val="2"/>
        <charset val="238"/>
      </rPr>
      <t>Billing information</t>
    </r>
  </si>
  <si>
    <r>
      <rPr>
        <i/>
        <sz val="10"/>
        <color theme="1"/>
        <rFont val="Arial"/>
        <family val="2"/>
        <charset val="238"/>
      </rPr>
      <t>Identification number:</t>
    </r>
  </si>
  <si>
    <r>
      <rPr>
        <i/>
        <sz val="10"/>
        <color theme="1"/>
        <rFont val="Arial"/>
        <family val="2"/>
        <charset val="238"/>
      </rPr>
      <t>VAT number:</t>
    </r>
  </si>
  <si>
    <r>
      <rPr>
        <i/>
        <sz val="10"/>
        <color theme="1"/>
        <rFont val="Arial"/>
        <family val="2"/>
        <charset val="238"/>
      </rPr>
      <t>Tax payer:</t>
    </r>
  </si>
  <si>
    <r>
      <rPr>
        <i/>
        <sz val="10"/>
        <color theme="1"/>
        <rFont val="Arial"/>
        <family val="2"/>
        <charset val="238"/>
      </rPr>
      <t>Account owner:</t>
    </r>
  </si>
  <si>
    <r>
      <rPr>
        <i/>
        <sz val="10"/>
        <color theme="1"/>
        <rFont val="Arial"/>
        <family val="2"/>
        <charset val="238"/>
      </rPr>
      <t>Account number:</t>
    </r>
  </si>
  <si>
    <r>
      <rPr>
        <i/>
        <sz val="10"/>
        <color theme="1"/>
        <rFont val="Arial"/>
        <family val="2"/>
        <charset val="238"/>
      </rPr>
      <t>Bank code:</t>
    </r>
  </si>
  <si>
    <r>
      <rPr>
        <i/>
        <sz val="10"/>
        <color theme="1"/>
        <rFont val="Arial"/>
        <family val="2"/>
        <charset val="238"/>
      </rPr>
      <t>IBAN:</t>
    </r>
  </si>
  <si>
    <r>
      <rPr>
        <i/>
        <sz val="10"/>
        <color theme="1"/>
        <rFont val="Arial"/>
        <family val="2"/>
        <charset val="238"/>
      </rPr>
      <t>SWIFT/BIC:</t>
    </r>
  </si>
  <si>
    <r>
      <rPr>
        <i/>
        <sz val="10"/>
        <color theme="1"/>
        <rFont val="Arial"/>
        <family val="2"/>
        <charset val="238"/>
      </rPr>
      <t>PayPal:</t>
    </r>
  </si>
  <si>
    <r>
      <rPr>
        <i/>
        <sz val="10"/>
        <color theme="1"/>
        <rFont val="Arial"/>
        <family val="2"/>
        <charset val="238"/>
      </rPr>
      <t>Other payment method:</t>
    </r>
  </si>
  <si>
    <r>
      <rPr>
        <b/>
        <i/>
        <sz val="10"/>
        <color theme="1"/>
        <rFont val="Arial"/>
        <family val="2"/>
        <charset val="238"/>
      </rPr>
      <t>Contact information</t>
    </r>
  </si>
  <si>
    <r>
      <rPr>
        <i/>
        <sz val="10"/>
        <color theme="1"/>
        <rFont val="Arial"/>
        <family val="2"/>
        <charset val="238"/>
      </rPr>
      <t>Telephone - primary:</t>
    </r>
  </si>
  <si>
    <r>
      <rPr>
        <i/>
        <sz val="10"/>
        <color theme="1"/>
        <rFont val="Arial"/>
        <family val="2"/>
        <charset val="238"/>
      </rPr>
      <t>Telephone - secondary:</t>
    </r>
  </si>
  <si>
    <r>
      <rPr>
        <i/>
        <sz val="10"/>
        <color theme="1"/>
        <rFont val="Arial"/>
        <family val="2"/>
        <charset val="238"/>
      </rPr>
      <t>E-mail - primary:</t>
    </r>
  </si>
  <si>
    <r>
      <rPr>
        <i/>
        <sz val="10"/>
        <color theme="1"/>
        <rFont val="Arial"/>
        <family val="2"/>
        <charset val="238"/>
      </rPr>
      <t>E-mail - secondary:</t>
    </r>
  </si>
  <si>
    <r>
      <rPr>
        <i/>
        <sz val="10"/>
        <color theme="1"/>
        <rFont val="Arial"/>
        <family val="2"/>
        <charset val="238"/>
      </rPr>
      <t>Skype:</t>
    </r>
  </si>
  <si>
    <r>
      <rPr>
        <i/>
        <sz val="10"/>
        <color theme="1"/>
        <rFont val="Arial"/>
        <family val="2"/>
        <charset val="238"/>
      </rPr>
      <t>Facebook:</t>
    </r>
  </si>
  <si>
    <r>
      <rPr>
        <i/>
        <sz val="10"/>
        <color theme="1"/>
        <rFont val="Arial"/>
        <family val="2"/>
        <charset val="238"/>
      </rPr>
      <t>LinkedIn:</t>
    </r>
  </si>
  <si>
    <r>
      <rPr>
        <i/>
        <sz val="10"/>
        <color theme="1"/>
        <rFont val="Arial"/>
        <family val="2"/>
        <charset val="238"/>
      </rPr>
      <t>Website:</t>
    </r>
  </si>
  <si>
    <r>
      <rPr>
        <i/>
        <sz val="10"/>
        <color theme="1"/>
        <rFont val="Arial"/>
        <family val="2"/>
        <charset val="238"/>
      </rPr>
      <t>More websites:</t>
    </r>
  </si>
  <si>
    <r>
      <rPr>
        <b/>
        <i/>
        <sz val="10"/>
        <color theme="1"/>
        <rFont val="Arial"/>
        <family val="2"/>
        <charset val="238"/>
      </rPr>
      <t>Education</t>
    </r>
  </si>
  <si>
    <r>
      <rPr>
        <i/>
        <sz val="8"/>
        <color theme="1"/>
        <rFont val="Arial"/>
        <family val="2"/>
        <charset val="238"/>
      </rPr>
      <t>Write down chronologically from the highest attained education.</t>
    </r>
  </si>
  <si>
    <r>
      <rPr>
        <b/>
        <i/>
        <sz val="10"/>
        <color theme="1"/>
        <rFont val="Arial"/>
        <family val="2"/>
        <charset val="238"/>
      </rPr>
      <t>Language education</t>
    </r>
  </si>
  <si>
    <r>
      <rPr>
        <i/>
        <sz val="8"/>
        <color theme="1"/>
        <rFont val="Arial"/>
        <family val="2"/>
        <charset val="238"/>
      </rPr>
      <t>Write your language education down with a description, please specify each language you work with.</t>
    </r>
  </si>
  <si>
    <r>
      <rPr>
        <b/>
        <i/>
        <sz val="10"/>
        <color theme="1"/>
        <rFont val="Arial"/>
        <family val="2"/>
        <charset val="238"/>
      </rPr>
      <t>Where did you find out about us?</t>
    </r>
  </si>
  <si>
    <r>
      <rPr>
        <b/>
        <sz val="16"/>
        <color rgb="FF005097"/>
        <rFont val="Arial"/>
        <family val="2"/>
        <charset val="238"/>
      </rPr>
      <t>SOPHIA, jazykové služby s.r.o.</t>
    </r>
  </si>
  <si>
    <r>
      <rPr>
        <b/>
        <sz val="22"/>
        <color theme="1"/>
        <rFont val="Arial"/>
        <family val="2"/>
        <charset val="238"/>
      </rPr>
      <t>Language service supplier registration</t>
    </r>
  </si>
  <si>
    <r>
      <rPr>
        <b/>
        <i/>
        <sz val="10"/>
        <color theme="1"/>
        <rFont val="Arial"/>
        <family val="2"/>
        <charset val="238"/>
      </rPr>
      <t>School name</t>
    </r>
  </si>
  <si>
    <r>
      <rPr>
        <i/>
        <sz val="8"/>
        <color theme="1"/>
        <rFont val="Arial"/>
        <family val="2"/>
        <charset val="238"/>
      </rPr>
      <t>E.g. Charles University in Prague</t>
    </r>
  </si>
  <si>
    <r>
      <rPr>
        <b/>
        <i/>
        <sz val="10"/>
        <color theme="1"/>
        <rFont val="Arial"/>
        <family val="2"/>
        <charset val="238"/>
      </rPr>
      <t>Description of language education</t>
    </r>
  </si>
  <si>
    <r>
      <rPr>
        <i/>
        <sz val="8"/>
        <color theme="1"/>
        <rFont val="Arial"/>
        <family val="2"/>
        <charset val="238"/>
      </rPr>
      <t>Write down briefly, what it was about
(e.g. what kind of course, exam type and so on)</t>
    </r>
  </si>
  <si>
    <r>
      <rPr>
        <b/>
        <i/>
        <sz val="10"/>
        <color theme="1"/>
        <rFont val="Arial"/>
        <family val="2"/>
        <charset val="238"/>
      </rPr>
      <t>Attained education</t>
    </r>
  </si>
  <si>
    <r>
      <rPr>
        <i/>
        <sz val="8"/>
        <color theme="1"/>
        <rFont val="Arial"/>
        <family val="2"/>
        <charset val="238"/>
      </rPr>
      <t>Select from the list</t>
    </r>
  </si>
  <si>
    <r>
      <rPr>
        <b/>
        <i/>
        <sz val="10"/>
        <color theme="1"/>
        <rFont val="Arial"/>
        <family val="2"/>
        <charset val="238"/>
      </rPr>
      <t>Personal information</t>
    </r>
  </si>
  <si>
    <r>
      <rPr>
        <i/>
        <sz val="10"/>
        <color theme="1"/>
        <rFont val="Arial"/>
        <family val="2"/>
        <charset val="238"/>
      </rPr>
      <t>Native language:</t>
    </r>
  </si>
  <si>
    <r>
      <rPr>
        <i/>
        <sz val="10"/>
        <color theme="1"/>
        <rFont val="Arial"/>
        <family val="2"/>
        <charset val="238"/>
      </rPr>
      <t>Date of birth:</t>
    </r>
  </si>
  <si>
    <r>
      <rPr>
        <i/>
        <sz val="10"/>
        <color theme="1"/>
        <rFont val="Arial"/>
        <family val="2"/>
        <charset val="238"/>
      </rPr>
      <t>Nationality:</t>
    </r>
  </si>
  <si>
    <r>
      <rPr>
        <b/>
        <i/>
        <sz val="10"/>
        <color theme="1"/>
        <rFont val="Arial"/>
        <family val="2"/>
        <charset val="238"/>
      </rPr>
      <t>Actual stay:</t>
    </r>
  </si>
  <si>
    <r>
      <rPr>
        <i/>
        <sz val="8"/>
        <color theme="1"/>
        <rFont val="Arial"/>
        <family val="2"/>
        <charset val="238"/>
      </rPr>
      <t>Address of your permanent residence.</t>
    </r>
  </si>
  <si>
    <r>
      <rPr>
        <i/>
        <sz val="10"/>
        <color theme="1"/>
        <rFont val="Arial"/>
        <family val="2"/>
        <charset val="238"/>
      </rPr>
      <t>Street and house number:</t>
    </r>
  </si>
  <si>
    <r>
      <rPr>
        <i/>
        <sz val="10"/>
        <color theme="1"/>
        <rFont val="Arial"/>
        <family val="2"/>
        <charset val="238"/>
      </rPr>
      <t>City:</t>
    </r>
  </si>
  <si>
    <r>
      <rPr>
        <i/>
        <sz val="10"/>
        <color theme="1"/>
        <rFont val="Arial"/>
        <family val="2"/>
        <charset val="238"/>
      </rPr>
      <t>Postal code:</t>
    </r>
  </si>
  <si>
    <r>
      <rPr>
        <i/>
        <sz val="10"/>
        <color theme="1"/>
        <rFont val="Arial"/>
        <family val="2"/>
        <charset val="238"/>
      </rPr>
      <t>Country:</t>
    </r>
  </si>
  <si>
    <r>
      <rPr>
        <b/>
        <i/>
        <sz val="10"/>
        <color theme="1"/>
        <rFont val="Arial"/>
        <family val="2"/>
        <charset val="238"/>
      </rPr>
      <t>Correspondence address</t>
    </r>
  </si>
  <si>
    <r>
      <rPr>
        <i/>
        <sz val="8"/>
        <color theme="1"/>
        <rFont val="Arial"/>
        <family val="2"/>
        <charset val="238"/>
      </rPr>
      <t>Address we can use for mail correspondence.</t>
    </r>
  </si>
  <si>
    <r>
      <rPr>
        <i/>
        <sz val="10"/>
        <color theme="1"/>
        <rFont val="Arial"/>
        <family val="2"/>
        <charset val="238"/>
      </rPr>
      <t>Street and house number:</t>
    </r>
  </si>
  <si>
    <r>
      <rPr>
        <i/>
        <sz val="10"/>
        <color theme="1"/>
        <rFont val="Arial"/>
        <family val="2"/>
        <charset val="238"/>
      </rPr>
      <t>City:</t>
    </r>
  </si>
  <si>
    <r>
      <rPr>
        <i/>
        <sz val="10"/>
        <color theme="1"/>
        <rFont val="Arial"/>
        <family val="2"/>
        <charset val="238"/>
      </rPr>
      <t>Postal code:</t>
    </r>
  </si>
  <si>
    <r>
      <rPr>
        <i/>
        <sz val="10"/>
        <color theme="1"/>
        <rFont val="Arial"/>
        <family val="2"/>
        <charset val="238"/>
      </rPr>
      <t>Country:</t>
    </r>
  </si>
  <si>
    <r>
      <rPr>
        <b/>
        <i/>
        <sz val="10"/>
        <color theme="1"/>
        <rFont val="Arial"/>
        <family val="2"/>
        <charset val="238"/>
      </rPr>
      <t>Field of study</t>
    </r>
  </si>
  <si>
    <r>
      <rPr>
        <i/>
        <sz val="8"/>
        <color theme="1"/>
        <rFont val="Arial"/>
        <family val="2"/>
        <charset val="238"/>
      </rPr>
      <t>E.g. Translation and interpreting</t>
    </r>
  </si>
  <si>
    <r>
      <rPr>
        <b/>
        <i/>
        <sz val="10"/>
        <color theme="1"/>
        <rFont val="Arial"/>
        <family val="2"/>
        <charset val="238"/>
      </rPr>
      <t>Certificate</t>
    </r>
  </si>
  <si>
    <r>
      <rPr>
        <i/>
        <sz val="8"/>
        <color theme="1"/>
        <rFont val="Arial"/>
        <family val="2"/>
        <charset val="238"/>
      </rPr>
      <t>Let us know if this education can be proven with a certificate (name it, if possible).</t>
    </r>
  </si>
  <si>
    <r>
      <rPr>
        <b/>
        <i/>
        <sz val="10"/>
        <color theme="1"/>
        <rFont val="Arial"/>
        <family val="2"/>
        <charset val="238"/>
      </rPr>
      <t>Specialization</t>
    </r>
  </si>
  <si>
    <r>
      <rPr>
        <i/>
        <sz val="8"/>
        <color theme="1"/>
        <rFont val="Arial"/>
        <family val="2"/>
        <charset val="238"/>
      </rPr>
      <t>Select from the list (if you are educated in translations or philology, choose "other")</t>
    </r>
  </si>
  <si>
    <r>
      <rPr>
        <b/>
        <i/>
        <sz val="10"/>
        <color theme="1"/>
        <rFont val="Arial"/>
        <family val="2"/>
        <charset val="238"/>
      </rPr>
      <t>Language level</t>
    </r>
  </si>
  <si>
    <r>
      <rPr>
        <i/>
        <sz val="8"/>
        <color theme="1"/>
        <rFont val="Arial"/>
        <family val="2"/>
        <charset val="238"/>
      </rPr>
      <t>Specify your achieved language level in a particular language.</t>
    </r>
  </si>
  <si>
    <r>
      <rPr>
        <sz val="8"/>
        <color theme="0" tint="-0.249977111117893"/>
        <rFont val="Arial"/>
        <family val="2"/>
        <charset val="238"/>
      </rPr>
      <t>v6</t>
    </r>
  </si>
  <si>
    <t>Ano</t>
  </si>
  <si>
    <t>Freelancer</t>
  </si>
  <si>
    <t>Ne</t>
  </si>
  <si>
    <t>Agentura</t>
  </si>
  <si>
    <r>
      <rPr>
        <b/>
        <i/>
        <sz val="10"/>
        <color theme="1"/>
        <rFont val="Arial"/>
        <family val="2"/>
        <charset val="238"/>
      </rPr>
      <t>CAT tools</t>
    </r>
  </si>
  <si>
    <r>
      <rPr>
        <i/>
        <sz val="8"/>
        <color theme="1"/>
        <rFont val="Arial"/>
        <family val="2"/>
        <charset val="238"/>
      </rPr>
      <t>Select CAT tools you can work with.</t>
    </r>
  </si>
  <si>
    <r>
      <rPr>
        <b/>
        <i/>
        <sz val="10"/>
        <color theme="1"/>
        <rFont val="Arial"/>
        <family val="2"/>
        <charset val="238"/>
      </rPr>
      <t>QA tools</t>
    </r>
  </si>
  <si>
    <r>
      <rPr>
        <i/>
        <sz val="8"/>
        <color theme="1"/>
        <rFont val="Arial"/>
        <family val="2"/>
        <charset val="238"/>
      </rPr>
      <t>Select QA tools you can work with.</t>
    </r>
  </si>
  <si>
    <r>
      <rPr>
        <sz val="11"/>
        <color rgb="FF000000"/>
        <rFont val="Calibri"/>
        <family val="2"/>
        <charset val="238"/>
      </rPr>
      <t>Across ABC Check</t>
    </r>
  </si>
  <si>
    <r>
      <rPr>
        <sz val="11"/>
        <color rgb="FF000000"/>
        <rFont val="Calibri"/>
        <family val="2"/>
        <charset val="238"/>
      </rPr>
      <t>ApSIC Xbench 2.9</t>
    </r>
  </si>
  <si>
    <r>
      <rPr>
        <sz val="11"/>
        <color rgb="FF000000"/>
        <rFont val="Calibri"/>
        <family val="2"/>
        <charset val="238"/>
      </rPr>
      <t>ApSIC Xbench 3.0</t>
    </r>
  </si>
  <si>
    <r>
      <rPr>
        <sz val="11"/>
        <color rgb="FF000000"/>
        <rFont val="Calibri"/>
        <family val="2"/>
        <charset val="238"/>
      </rPr>
      <t>ErrorSpy</t>
    </r>
  </si>
  <si>
    <r>
      <rPr>
        <sz val="11"/>
        <color rgb="FF000000"/>
        <rFont val="Calibri"/>
        <family val="2"/>
        <charset val="238"/>
      </rPr>
      <t>Fine QA</t>
    </r>
  </si>
  <si>
    <r>
      <rPr>
        <sz val="11"/>
        <color rgb="FF000000"/>
        <rFont val="Calibri"/>
        <family val="2"/>
        <charset val="238"/>
      </rPr>
      <t>IchiGo</t>
    </r>
  </si>
  <si>
    <r>
      <rPr>
        <sz val="11"/>
        <color rgb="FF000000"/>
        <rFont val="Calibri"/>
        <family val="2"/>
        <charset val="238"/>
      </rPr>
      <t>MemoQ</t>
    </r>
  </si>
  <si>
    <r>
      <rPr>
        <sz val="11"/>
        <color rgb="FF000000"/>
        <rFont val="Calibri"/>
        <family val="2"/>
        <charset val="238"/>
      </rPr>
      <t>Okapi CheckMate</t>
    </r>
  </si>
  <si>
    <r>
      <rPr>
        <sz val="11"/>
        <color rgb="FF000000"/>
        <rFont val="Calibri"/>
        <family val="2"/>
        <charset val="238"/>
      </rPr>
      <t>QA Distiller Professional</t>
    </r>
  </si>
  <si>
    <r>
      <rPr>
        <sz val="11"/>
        <color rgb="FF000000"/>
        <rFont val="Calibri"/>
        <family val="2"/>
        <charset val="238"/>
      </rPr>
      <t>Trados Studio QA checker</t>
    </r>
  </si>
  <si>
    <r>
      <rPr>
        <sz val="11"/>
        <color rgb="FF000000"/>
        <rFont val="Calibri"/>
        <family val="2"/>
        <charset val="238"/>
      </rPr>
      <t>Verifika</t>
    </r>
  </si>
  <si>
    <r>
      <rPr>
        <sz val="11"/>
        <color rgb="FF000000"/>
        <rFont val="Calibri"/>
        <family val="2"/>
        <charset val="238"/>
      </rPr>
      <t>Wordfast – Transcheck</t>
    </r>
  </si>
  <si>
    <r>
      <rPr>
        <sz val="11"/>
        <color rgb="FF000000"/>
        <rFont val="Calibri"/>
        <family val="2"/>
        <charset val="238"/>
      </rPr>
      <t>Y-Snell-Tools</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</si>
  <si>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</si>
  <si>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</si>
  <si>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</si>
  <si>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</si>
  <si>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</si>
  <si>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</si>
  <si>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</si>
  <si>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</si>
  <si>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</si>
  <si>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</si>
  <si>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</si>
  <si>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</si>
  <si>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</si>
  <si>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</si>
  <si>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</si>
  <si>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</si>
  <si>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</si>
  <si>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</si>
  <si>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</si>
  <si>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</si>
  <si>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</si>
  <si>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</si>
  <si>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</si>
  <si>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</si>
  <si>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</si>
  <si>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</si>
  <si>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</si>
  <si>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</si>
  <si>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</si>
  <si>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</si>
  <si>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</si>
  <si>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</si>
  <si>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</si>
  <si>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</si>
  <si>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</si>
  <si>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</si>
  <si>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</si>
  <si>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</si>
  <si>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</si>
  <si>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</si>
  <si>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</si>
  <si>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</si>
  <si>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</si>
  <si>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</si>
  <si>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</si>
  <si>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</si>
  <si>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</si>
  <si>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</si>
  <si>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</si>
  <si>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</si>
  <si>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</si>
  <si>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</si>
  <si>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</si>
  <si>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</si>
  <si>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</si>
  <si>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</si>
  <si>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</si>
  <si>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</si>
  <si>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</si>
  <si>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</si>
  <si>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</si>
  <si>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</si>
  <si>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</si>
  <si>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</si>
  <si>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</si>
  <si>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10"/>
        <color theme="1"/>
        <rFont val="Arial"/>
        <family val="2"/>
        <charset val="238"/>
      </rPr>
      <t>Other CAT tools (name and version)</t>
    </r>
  </si>
  <si>
    <r>
      <rPr>
        <i/>
        <sz val="8"/>
        <color theme="1"/>
        <rFont val="Arial"/>
        <family val="2"/>
        <charset val="238"/>
      </rPr>
      <t>If you use other CAT tools, specify them below.</t>
    </r>
  </si>
  <si>
    <r>
      <rPr>
        <b/>
        <i/>
        <sz val="10"/>
        <color theme="1"/>
        <rFont val="Arial"/>
        <family val="2"/>
        <charset val="238"/>
      </rPr>
      <t>Other QA tools (name and version)</t>
    </r>
  </si>
  <si>
    <r>
      <rPr>
        <i/>
        <sz val="8"/>
        <color theme="1"/>
        <rFont val="Arial"/>
        <family val="2"/>
        <charset val="238"/>
      </rPr>
      <t>If you use other QA tools, specify them below.</t>
    </r>
  </si>
  <si>
    <t>Ano</t>
  </si>
  <si>
    <t>administrativa</t>
  </si>
  <si>
    <t>Ne</t>
  </si>
  <si>
    <t>automobilový průmysl</t>
  </si>
  <si>
    <t>biologie</t>
  </si>
  <si>
    <t>cestovní agentury</t>
  </si>
  <si>
    <t>doprava, auto-moto</t>
  </si>
  <si>
    <t>dřevozpracující průmysl</t>
  </si>
  <si>
    <t>ekonomie</t>
  </si>
  <si>
    <t>elektronika / IT (včetně služeb)</t>
  </si>
  <si>
    <t>elektrotechnika a energetika</t>
  </si>
  <si>
    <t>EU a strukturální fondy</t>
  </si>
  <si>
    <t>gastronomie, potravinářství</t>
  </si>
  <si>
    <t>chemie a chemický průmysl</t>
  </si>
  <si>
    <t>jaderná energetika</t>
  </si>
  <si>
    <t>jazykové agentury</t>
  </si>
  <si>
    <t>jiné (viz poznámka)</t>
  </si>
  <si>
    <t>Kvalita, normy</t>
  </si>
  <si>
    <t>lesnictví, zahradnictví</t>
  </si>
  <si>
    <t>letectví a kosmonautika</t>
  </si>
  <si>
    <t>lidské zdroje</t>
  </si>
  <si>
    <t>lokalizace software</t>
  </si>
  <si>
    <t>matematika a fyzika</t>
  </si>
  <si>
    <t>medicína - MUDr.</t>
  </si>
  <si>
    <t>medicína a farmacie</t>
  </si>
  <si>
    <t>mluvené komentáře k filmům</t>
  </si>
  <si>
    <t>náboženství</t>
  </si>
  <si>
    <t>neziskové org. řízené státem</t>
  </si>
  <si>
    <t>obecné</t>
  </si>
  <si>
    <t>obchod, finance</t>
  </si>
  <si>
    <t>obchodní korespondence</t>
  </si>
  <si>
    <t>obrana a bezpečnost</t>
  </si>
  <si>
    <t>papírenský průmysl</t>
  </si>
  <si>
    <t>pivovarnictví</t>
  </si>
  <si>
    <t>počítačová sazba (DTP)</t>
  </si>
  <si>
    <t>pohostinství/ubytování</t>
  </si>
  <si>
    <t>pojišťovnictví</t>
  </si>
  <si>
    <t>potravinářství</t>
  </si>
  <si>
    <t>právo</t>
  </si>
  <si>
    <t>procesní výroba</t>
  </si>
  <si>
    <t>projekční kanceláře</t>
  </si>
  <si>
    <t>realitní služby</t>
  </si>
  <si>
    <t>reklama</t>
  </si>
  <si>
    <t>sanitární keramika</t>
  </si>
  <si>
    <t>sklářství</t>
  </si>
  <si>
    <t>sociální věci</t>
  </si>
  <si>
    <t>společenské vědy a politika</t>
  </si>
  <si>
    <t>sport</t>
  </si>
  <si>
    <t>správa/údržba nemovitostí</t>
  </si>
  <si>
    <t>státní správa</t>
  </si>
  <si>
    <t>stavebnictví, architektura</t>
  </si>
  <si>
    <t>strojírenství a metalurgie</t>
  </si>
  <si>
    <t>sw vývoj</t>
  </si>
  <si>
    <t>školství</t>
  </si>
  <si>
    <t>těžební průmysl</t>
  </si>
  <si>
    <t>účetnictví a finance</t>
  </si>
  <si>
    <t>umění a literatura</t>
  </si>
  <si>
    <t>vodohospodářství</t>
  </si>
  <si>
    <t>vojenství</t>
  </si>
  <si>
    <t>vydavatelství/tiskárenství</t>
  </si>
  <si>
    <t>zábavní průmysl</t>
  </si>
  <si>
    <t>zájmová sdružení a komory</t>
  </si>
  <si>
    <t>zemědělství a zem. technika</t>
  </si>
  <si>
    <t>zpracování plastů</t>
  </si>
  <si>
    <t>životní prostředí</t>
  </si>
  <si>
    <r>
      <rPr>
        <b/>
        <i/>
        <sz val="10"/>
        <color theme="1"/>
        <rFont val="Arial"/>
        <family val="2"/>
        <charset val="238"/>
      </rPr>
      <t>Specializations</t>
    </r>
  </si>
  <si>
    <r>
      <rPr>
        <i/>
        <sz val="8"/>
        <color theme="1"/>
        <rFont val="Arial"/>
        <family val="2"/>
        <charset val="238"/>
      </rPr>
      <t>Select specializations you are able to process.</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</si>
  <si>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</si>
  <si>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</si>
  <si>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</si>
  <si>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</si>
  <si>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</si>
  <si>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</si>
  <si>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</si>
  <si>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</si>
  <si>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</si>
  <si>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</si>
  <si>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</si>
  <si>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</si>
  <si>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</si>
  <si>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</si>
  <si>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</si>
  <si>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</si>
  <si>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</si>
  <si>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</si>
  <si>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</si>
  <si>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</si>
  <si>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</si>
  <si>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</si>
  <si>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</si>
  <si>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</si>
  <si>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</si>
  <si>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</si>
  <si>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</si>
  <si>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</si>
  <si>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</si>
  <si>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</si>
  <si>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</si>
  <si>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</si>
  <si>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</si>
  <si>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</si>
  <si>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</si>
  <si>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</si>
  <si>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</si>
  <si>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</si>
  <si>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</si>
  <si>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</si>
  <si>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</si>
  <si>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</si>
  <si>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</si>
  <si>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</si>
  <si>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</si>
  <si>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</si>
  <si>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</si>
  <si>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</si>
  <si>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</si>
  <si>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</si>
  <si>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</si>
  <si>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</si>
  <si>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</si>
  <si>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</si>
  <si>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</si>
  <si>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</si>
  <si>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</si>
  <si>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</si>
  <si>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</si>
  <si>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</si>
  <si>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</si>
  <si>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</si>
  <si>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10"/>
        <color theme="1"/>
        <rFont val="Arial"/>
        <family val="2"/>
        <charset val="238"/>
      </rPr>
      <t>Note:</t>
    </r>
  </si>
  <si>
    <r>
      <rPr>
        <i/>
        <sz val="8"/>
        <color theme="1"/>
        <rFont val="Arial"/>
        <family val="2"/>
        <charset val="238"/>
      </rPr>
      <t>You can mention specific or other specializations not listed on the left.</t>
    </r>
  </si>
  <si>
    <r>
      <rPr>
        <b/>
        <sz val="10"/>
        <color rgb="FFFF0000"/>
        <rFont val="Arial"/>
        <family val="2"/>
        <charset val="238"/>
      </rPr>
      <t>Please select all the specializations you translated and specify your experience with them. For each specialization, use one line to specify types of documents you translate and then use some specific projects you worked on.</t>
    </r>
  </si>
  <si>
    <r>
      <rPr>
        <b/>
        <i/>
        <sz val="10"/>
        <color theme="1"/>
        <rFont val="Arial"/>
        <family val="2"/>
        <charset val="238"/>
      </rPr>
      <t>References</t>
    </r>
  </si>
  <si>
    <r>
      <rPr>
        <i/>
        <sz val="8"/>
        <color theme="1"/>
        <rFont val="Arial"/>
        <family val="2"/>
        <charset val="238"/>
      </rPr>
      <t>Specify chronologically from your newest experience.</t>
    </r>
  </si>
  <si>
    <r>
      <rPr>
        <b/>
        <i/>
        <sz val="10"/>
        <color theme="1"/>
        <rFont val="Arial"/>
        <family val="2"/>
        <charset val="238"/>
      </rPr>
      <t>Specialization</t>
    </r>
  </si>
  <si>
    <r>
      <rPr>
        <i/>
        <sz val="8"/>
        <color theme="1"/>
        <rFont val="Arial"/>
        <family val="2"/>
        <charset val="238"/>
      </rPr>
      <t>Select from the list</t>
    </r>
  </si>
  <si>
    <r>
      <rPr>
        <b/>
        <i/>
        <sz val="10"/>
        <color theme="1"/>
        <rFont val="Arial"/>
        <family val="2"/>
        <charset val="238"/>
      </rPr>
      <t>Description of translation / interpreting experience</t>
    </r>
  </si>
  <si>
    <r>
      <rPr>
        <b/>
        <i/>
        <sz val="9"/>
        <color theme="1"/>
        <rFont val="Arial"/>
        <family val="2"/>
        <charset val="238"/>
      </rPr>
      <t>Language combinations</t>
    </r>
  </si>
  <si>
    <r>
      <rPr>
        <i/>
        <sz val="10"/>
        <color theme="1"/>
        <rFont val="Arial"/>
        <family val="2"/>
        <charset val="238"/>
      </rPr>
      <t>Currency:</t>
    </r>
  </si>
  <si>
    <r>
      <rPr>
        <i/>
        <sz val="8"/>
        <color theme="1"/>
        <rFont val="Arial"/>
        <family val="2"/>
        <charset val="238"/>
      </rPr>
      <t>Select currency the rates will be in</t>
    </r>
  </si>
  <si>
    <r>
      <rPr>
        <b/>
        <i/>
        <sz val="10"/>
        <color theme="1"/>
        <rFont val="Arial"/>
        <family val="2"/>
        <charset val="238"/>
      </rPr>
      <t>I teach these languages</t>
    </r>
  </si>
  <si>
    <r>
      <rPr>
        <i/>
        <sz val="8"/>
        <color theme="1"/>
        <rFont val="Arial"/>
        <family val="2"/>
        <charset val="238"/>
      </rPr>
      <t>If you are also a language teacher, specify the languages.</t>
    </r>
  </si>
  <si>
    <r>
      <rPr>
        <b/>
        <i/>
        <sz val="9"/>
        <color theme="1"/>
        <rFont val="Arial"/>
        <family val="2"/>
        <charset val="238"/>
      </rPr>
      <t>Translation</t>
    </r>
  </si>
  <si>
    <r>
      <rPr>
        <i/>
        <sz val="8"/>
        <color theme="1"/>
        <rFont val="Arial"/>
        <family val="2"/>
        <charset val="238"/>
      </rPr>
      <t>Transferring text from a source into a target language.</t>
    </r>
  </si>
  <si>
    <r>
      <rPr>
        <i/>
        <sz val="8"/>
        <color theme="1"/>
        <rFont val="Arial"/>
        <family val="2"/>
        <charset val="238"/>
      </rPr>
      <t>For each service, fill in if you provide it for a given combination and fill in your rate for a unit.</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</si>
  <si>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</si>
  <si>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</si>
  <si>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</si>
  <si>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</si>
  <si>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</si>
  <si>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</si>
  <si>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</si>
  <si>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</si>
  <si>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</si>
  <si>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Editing</t>
    </r>
  </si>
  <si>
    <r>
      <rPr>
        <i/>
        <sz val="8"/>
        <color theme="1"/>
        <rFont val="Arial"/>
        <family val="2"/>
        <charset val="238"/>
      </rPr>
      <t>Translation proof against the source text focusing on the accuracy and unity of the terminology, spelling and grammar.</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</si>
  <si>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</si>
  <si>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</si>
  <si>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</si>
  <si>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</si>
  <si>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</si>
  <si>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</si>
  <si>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</si>
  <si>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</si>
  <si>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</si>
  <si>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Proofreading by a native speaker</t>
    </r>
  </si>
  <si>
    <r>
      <rPr>
        <i/>
        <sz val="8"/>
        <color theme="1"/>
        <rFont val="Calibri"/>
        <family val="2"/>
        <charset val="238"/>
      </rPr>
      <t>Ensuring language, spelling and grammar correctness, text style and readability so it reads like it was directly written by a native speaker.</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</si>
  <si>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</si>
  <si>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</si>
  <si>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</si>
  <si>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</si>
  <si>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</si>
  <si>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</si>
  <si>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</si>
  <si>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</si>
  <si>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</si>
  <si>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</si>
  <si>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Pre-print proofreading</t>
    </r>
  </si>
  <si>
    <r>
      <rPr>
        <i/>
        <sz val="8"/>
        <color theme="1"/>
        <rFont val="Arial"/>
        <family val="2"/>
        <charset val="238"/>
      </rPr>
      <t>Checking for typographic accuracy after desktop publishing.</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</si>
  <si>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</si>
  <si>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</si>
  <si>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</si>
  <si>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</si>
  <si>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</si>
  <si>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</si>
  <si>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</si>
  <si>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</si>
  <si>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</si>
  <si>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</si>
  <si>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Sworn translation</t>
    </r>
  </si>
  <si>
    <r>
      <rPr>
        <i/>
        <sz val="8"/>
        <color theme="1"/>
        <rFont val="Arial"/>
        <family val="2"/>
        <charset val="238"/>
      </rPr>
      <t>Converting a text from a source into a target language, provided with a certification and stamp from a sworn translator.</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</si>
  <si>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</si>
  <si>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</si>
  <si>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</si>
  <si>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</si>
  <si>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</si>
  <si>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</si>
  <si>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</si>
  <si>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</si>
  <si>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</si>
  <si>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</si>
  <si>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Machine Translation Post-Editing</t>
    </r>
  </si>
  <si>
    <r>
      <rPr>
        <i/>
        <sz val="8"/>
        <color theme="1"/>
        <rFont val="Calibri"/>
        <family val="2"/>
        <charset val="238"/>
      </rPr>
      <t>Editing of a machine translation focusing on the accuracy and unity of terminology, factual accuracy and flawlessness in terms of spelling and grammar.</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</si>
  <si>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</si>
  <si>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</si>
  <si>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</si>
  <si>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</si>
  <si>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</si>
  <si>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</si>
  <si>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</si>
  <si>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</si>
  <si>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</si>
  <si>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</si>
  <si>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Transcreation</t>
    </r>
  </si>
  <si>
    <r>
      <rPr>
        <i/>
        <sz val="8"/>
        <color theme="1"/>
        <rFont val="Calibri"/>
        <family val="2"/>
        <charset val="238"/>
      </rPr>
      <t>Converting a text from a source into a target language and its adaptation for marketing purposes.</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</si>
  <si>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</si>
  <si>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</si>
  <si>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</si>
  <si>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</si>
  <si>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</si>
  <si>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</si>
  <si>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</si>
  <si>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</si>
  <si>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</si>
  <si>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</si>
  <si>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</si>
  <si>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</si>
  <si>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</si>
  <si>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</si>
  <si>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</si>
  <si>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</si>
  <si>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</si>
  <si>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</si>
  <si>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</si>
  <si>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</si>
  <si>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b/>
        <i/>
        <sz val="9"/>
        <color theme="1"/>
        <rFont val="Arial"/>
        <family val="2"/>
        <charset val="238"/>
      </rPr>
      <t>Minimum fee</t>
    </r>
  </si>
  <si>
    <r>
      <rPr>
        <i/>
        <sz val="8"/>
        <color theme="1"/>
        <rFont val="Calibri"/>
        <family val="2"/>
        <charset val="238"/>
      </rPr>
      <t>Minimum fee for processing a job.</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</si>
  <si>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</si>
  <si>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</si>
  <si>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</si>
  <si>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</si>
  <si>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</si>
  <si>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</si>
  <si>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</si>
  <si>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</si>
  <si>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</si>
  <si>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</si>
  <si>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</si>
  <si>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</si>
  <si>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</si>
  <si>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</si>
  <si>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</si>
  <si>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</si>
  <si>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</si>
  <si>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</si>
  <si>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</si>
  <si>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</si>
  <si>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</si>
  <si>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</si>
  <si>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</si>
  <si>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</si>
  <si>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</si>
  <si>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</si>
  <si>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</si>
  <si>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</si>
  <si>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</si>
  <si>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</si>
  <si>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b/>
        <i/>
        <sz val="9"/>
        <color theme="1"/>
        <rFont val="Arial"/>
        <family val="2"/>
        <charset val="238"/>
      </rPr>
      <t xml:space="preserve">Consecutive interpreting </t>
    </r>
  </si>
  <si>
    <r>
      <rPr>
        <i/>
        <sz val="8"/>
        <color theme="1"/>
        <rFont val="Calibri"/>
        <family val="2"/>
        <charset val="238"/>
      </rPr>
      <t>The speaker alternates with the interpreters in the speech.</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</si>
  <si>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</si>
  <si>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</si>
  <si>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</si>
  <si>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</si>
  <si>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</si>
  <si>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</si>
  <si>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</si>
  <si>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</si>
  <si>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</si>
  <si>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</si>
  <si>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i/>
        <sz val="9"/>
        <color theme="1"/>
        <rFont val="Arial"/>
        <family val="2"/>
        <charset val="238"/>
      </rPr>
      <t>Phone interpreting</t>
    </r>
  </si>
  <si>
    <r>
      <rPr>
        <i/>
        <sz val="8"/>
        <color theme="1"/>
        <rFont val="Calibri"/>
        <family val="2"/>
        <charset val="238"/>
      </rPr>
      <t>Consecutive interpreting using telecommunication technology (phone, internet and so on).</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</si>
  <si>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</si>
  <si>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</si>
  <si>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</si>
  <si>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</si>
  <si>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</si>
  <si>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</si>
  <si>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</si>
  <si>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</si>
  <si>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</si>
  <si>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</si>
  <si>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</si>
  <si>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</si>
  <si>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</si>
  <si>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</si>
  <si>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</si>
  <si>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</si>
  <si>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</si>
  <si>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</si>
  <si>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</si>
  <si>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</si>
  <si>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</si>
  <si>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</si>
  <si>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</si>
  <si>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</si>
  <si>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</si>
  <si>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</si>
  <si>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</si>
  <si>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</si>
  <si>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</si>
  <si>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</si>
  <si>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</si>
  <si>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</si>
  <si>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</si>
  <si>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</si>
  <si>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</si>
  <si>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</si>
  <si>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</si>
  <si>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</si>
  <si>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</si>
  <si>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</si>
  <si>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b/>
        <i/>
        <sz val="9"/>
        <color theme="1"/>
        <rFont val="Arial"/>
        <family val="2"/>
        <charset val="238"/>
      </rPr>
      <t>Desktop publishing</t>
    </r>
  </si>
  <si>
    <r>
      <rPr>
        <i/>
        <sz val="8"/>
        <color theme="1"/>
        <rFont val="Arial"/>
        <family val="2"/>
        <charset val="238"/>
      </rPr>
      <t>Graphic editing of a translation so it corresponds to the source document.</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</si>
  <si>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</si>
  <si>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</si>
  <si>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</si>
  <si>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</si>
  <si>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</si>
  <si>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</si>
  <si>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</si>
  <si>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</si>
  <si>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</si>
  <si>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</si>
  <si>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</si>
  <si>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</si>
  <si>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</si>
  <si>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</si>
  <si>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</si>
  <si>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</si>
  <si>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</si>
  <si>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</si>
  <si>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sz val="11"/>
        <color theme="1"/>
        <rFont val="Calibri"/>
        <family val="2"/>
        <charset val="238"/>
      </rPr>
      <t>8 h.</t>
    </r>
  </si>
  <si>
    <r>
      <rPr>
        <sz val="10"/>
        <color theme="1"/>
        <rFont val="Arial"/>
        <family val="2"/>
        <charset val="238"/>
      </rPr>
      <t>No</t>
    </r>
  </si>
  <si>
    <r>
      <rPr>
        <b/>
        <i/>
        <sz val="9"/>
        <color theme="1"/>
        <rFont val="Arial"/>
        <family val="2"/>
        <charset val="238"/>
      </rPr>
      <t xml:space="preserve">Simultaneous interpreting </t>
    </r>
  </si>
  <si>
    <r>
      <rPr>
        <b/>
        <i/>
        <sz val="9"/>
        <color theme="1"/>
        <rFont val="Arial"/>
        <family val="2"/>
        <charset val="238"/>
      </rPr>
      <t>Non-editable texts conversion</t>
    </r>
  </si>
  <si>
    <r>
      <rPr>
        <i/>
        <sz val="8"/>
        <color theme="1"/>
        <rFont val="Calibri"/>
        <family val="2"/>
        <charset val="238"/>
      </rPr>
      <t>Interpreting ongoing simultaneously with the speech.</t>
    </r>
  </si>
  <si>
    <r>
      <rPr>
        <i/>
        <sz val="8"/>
        <color theme="1"/>
        <rFont val="Arial"/>
        <family val="2"/>
        <charset val="238"/>
      </rPr>
      <t>Non-editable document formats conversion into an editable format, most often into Word.</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</si>
  <si>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</si>
  <si>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</si>
  <si>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</si>
  <si>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</si>
  <si>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</si>
  <si>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</si>
  <si>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</si>
  <si>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</si>
  <si>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</si>
  <si>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</si>
  <si>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</si>
  <si>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</si>
  <si>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</si>
  <si>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</si>
  <si>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</si>
  <si>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</si>
  <si>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</si>
  <si>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</si>
  <si>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</si>
  <si>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</si>
  <si>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</si>
  <si>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</si>
  <si>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</si>
  <si>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</si>
  <si>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</si>
  <si>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</si>
  <si>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</si>
  <si>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</si>
  <si>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</si>
  <si>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1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</si>
  <si>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</si>
  <si>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</si>
  <si>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</si>
  <si>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</si>
  <si>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</si>
  <si>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</si>
  <si>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</si>
  <si>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</si>
  <si>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</si>
  <si>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4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</si>
  <si>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</si>
  <si>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</si>
  <si>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</si>
  <si>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</si>
  <si>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</si>
  <si>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</si>
  <si>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</si>
  <si>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</si>
  <si>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</si>
  <si>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sz val="11"/>
        <color theme="1"/>
        <rFont val="Calibri"/>
        <family val="2"/>
        <charset val="238"/>
      </rPr>
      <t>8 h.</t>
    </r>
  </si>
  <si>
    <r>
      <rPr>
        <b/>
        <i/>
        <sz val="9"/>
        <color theme="1"/>
        <rFont val="Arial"/>
        <family val="2"/>
        <charset val="238"/>
      </rPr>
      <t xml:space="preserve">Sworn interpreting </t>
    </r>
  </si>
  <si>
    <r>
      <rPr>
        <i/>
        <sz val="8"/>
        <color theme="1"/>
        <rFont val="Calibri"/>
        <family val="2"/>
        <charset val="238"/>
      </rPr>
      <t>Interpreting by a sworn interpreter
(with a stamp).</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</si>
  <si>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</si>
  <si>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</si>
  <si>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</si>
  <si>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</si>
  <si>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</si>
  <si>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</si>
  <si>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</si>
  <si>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</si>
  <si>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</si>
  <si>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sz val="10"/>
        <color theme="1"/>
        <rFont val="Arial"/>
        <family val="2"/>
        <charset val="238"/>
      </rPr>
      <t>No</t>
    </r>
  </si>
  <si>
    <r>
      <rPr>
        <b/>
        <sz val="11"/>
        <color theme="1"/>
        <rFont val="Calibri"/>
        <family val="2"/>
        <charset val="238"/>
      </rPr>
      <t>Forma</t>
    </r>
  </si>
  <si>
    <r>
      <rPr>
        <sz val="11"/>
        <color theme="1"/>
        <rFont val="Calibri"/>
        <family val="2"/>
        <charset val="238"/>
      </rPr>
      <t>Freelancer</t>
    </r>
  </si>
  <si>
    <r>
      <rPr>
        <sz val="11"/>
        <color theme="1"/>
        <rFont val="Calibri"/>
        <family val="2"/>
        <charset val="238"/>
      </rPr>
      <t>Agency</t>
    </r>
  </si>
  <si>
    <r>
      <rPr>
        <b/>
        <sz val="11"/>
        <color theme="1"/>
        <rFont val="Calibri"/>
        <family val="2"/>
        <charset val="238"/>
      </rPr>
      <t>Měna</t>
    </r>
  </si>
  <si>
    <r>
      <rPr>
        <sz val="11"/>
        <color rgb="FF000000"/>
        <rFont val="Calibri"/>
        <family val="2"/>
        <charset val="238"/>
      </rPr>
      <t>Měna</t>
    </r>
  </si>
  <si>
    <r>
      <rPr>
        <sz val="11"/>
        <color rgb="FF000000"/>
        <rFont val="Calibri"/>
        <family val="2"/>
        <charset val="238"/>
      </rPr>
      <t>Kč</t>
    </r>
  </si>
  <si>
    <r>
      <rPr>
        <sz val="11"/>
        <color rgb="FF000000"/>
        <rFont val="Calibri"/>
        <family val="2"/>
        <charset val="238"/>
      </rPr>
      <t>EUR</t>
    </r>
  </si>
  <si>
    <r>
      <rPr>
        <sz val="11"/>
        <color rgb="FF000000"/>
        <rFont val="Calibri"/>
        <family val="2"/>
        <charset val="238"/>
      </rPr>
      <t>USD</t>
    </r>
  </si>
  <si>
    <r>
      <rPr>
        <sz val="11"/>
        <color rgb="FF000000"/>
        <rFont val="Calibri"/>
        <family val="2"/>
        <charset val="238"/>
      </rPr>
      <t>ID</t>
    </r>
  </si>
  <si>
    <r>
      <rPr>
        <b/>
        <sz val="11"/>
        <color theme="1"/>
        <rFont val="Calibri"/>
        <family val="2"/>
        <charset val="238"/>
      </rPr>
      <t>Ano/ne univerzální</t>
    </r>
  </si>
  <si>
    <r>
      <rPr>
        <sz val="11"/>
        <color theme="1"/>
        <rFont val="Calibri"/>
        <family val="2"/>
        <charset val="238"/>
      </rPr>
      <t>Yes</t>
    </r>
  </si>
  <si>
    <r>
      <rPr>
        <sz val="11"/>
        <color theme="1"/>
        <rFont val="Calibri"/>
        <family val="2"/>
        <charset val="238"/>
      </rPr>
      <t>No</t>
    </r>
  </si>
  <si>
    <r>
      <rPr>
        <b/>
        <sz val="11"/>
        <color theme="1"/>
        <rFont val="Calibri"/>
        <family val="2"/>
        <charset val="238"/>
      </rPr>
      <t>Ano/ne pro CATy</t>
    </r>
  </si>
  <si>
    <r>
      <rPr>
        <sz val="11"/>
        <color theme="1"/>
        <rFont val="Calibri"/>
        <family val="2"/>
        <charset val="238"/>
      </rPr>
      <t>Yes - I own a license</t>
    </r>
  </si>
  <si>
    <r>
      <rPr>
        <sz val="11"/>
        <color theme="1"/>
        <rFont val="Calibri"/>
        <family val="2"/>
        <charset val="238"/>
      </rPr>
      <t>Yes - I do not own a license</t>
    </r>
  </si>
  <si>
    <r>
      <rPr>
        <sz val="11"/>
        <color theme="1"/>
        <rFont val="Calibri"/>
        <family val="2"/>
        <charset val="238"/>
      </rPr>
      <t>No</t>
    </r>
  </si>
  <si>
    <r>
      <rPr>
        <b/>
        <sz val="11"/>
        <color theme="1"/>
        <rFont val="Calibri"/>
        <family val="2"/>
        <charset val="238"/>
      </rPr>
      <t>Vzdělání</t>
    </r>
  </si>
  <si>
    <r>
      <rPr>
        <sz val="11"/>
        <color theme="1"/>
        <rFont val="Calibri"/>
        <family val="2"/>
        <charset val="238"/>
      </rPr>
      <t>Primary school</t>
    </r>
  </si>
  <si>
    <r>
      <rPr>
        <sz val="11"/>
        <color theme="1"/>
        <rFont val="Calibri"/>
        <family val="2"/>
        <charset val="238"/>
      </rPr>
      <t>Vocational school</t>
    </r>
  </si>
  <si>
    <r>
      <rPr>
        <sz val="11"/>
        <color theme="1"/>
        <rFont val="Calibri"/>
        <family val="2"/>
        <charset val="238"/>
      </rPr>
      <t>Secondary school</t>
    </r>
  </si>
  <si>
    <r>
      <rPr>
        <sz val="11"/>
        <color theme="1"/>
        <rFont val="Calibri"/>
        <family val="2"/>
        <charset val="238"/>
      </rPr>
      <t>Post secondary education</t>
    </r>
  </si>
  <si>
    <r>
      <rPr>
        <sz val="11"/>
        <color theme="1"/>
        <rFont val="Calibri"/>
        <family val="2"/>
        <charset val="238"/>
      </rPr>
      <t>University - bachelor's degree</t>
    </r>
  </si>
  <si>
    <r>
      <rPr>
        <sz val="11"/>
        <color theme="1"/>
        <rFont val="Calibri"/>
        <family val="2"/>
        <charset val="238"/>
      </rPr>
      <t>University - master's degree</t>
    </r>
  </si>
  <si>
    <r>
      <rPr>
        <sz val="11"/>
        <color theme="1"/>
        <rFont val="Calibri"/>
        <family val="2"/>
        <charset val="238"/>
      </rPr>
      <t>University - doctoral degree</t>
    </r>
  </si>
  <si>
    <r>
      <rPr>
        <b/>
        <sz val="11"/>
        <color theme="1"/>
        <rFont val="Calibri"/>
        <family val="2"/>
        <charset val="238"/>
      </rPr>
      <t>Úrovně</t>
    </r>
  </si>
  <si>
    <r>
      <rPr>
        <sz val="11"/>
        <color theme="1"/>
        <rFont val="Calibri"/>
        <family val="2"/>
        <charset val="238"/>
      </rPr>
      <t>A0 (beginner)</t>
    </r>
  </si>
  <si>
    <r>
      <rPr>
        <sz val="11"/>
        <color theme="1"/>
        <rFont val="Calibri"/>
        <family val="2"/>
        <charset val="238"/>
      </rPr>
      <t>A1 ( fake beginner)</t>
    </r>
  </si>
  <si>
    <r>
      <rPr>
        <sz val="11"/>
        <color theme="1"/>
        <rFont val="Calibri"/>
        <family val="2"/>
        <charset val="238"/>
      </rPr>
      <t>A2 (elementary)</t>
    </r>
  </si>
  <si>
    <r>
      <rPr>
        <sz val="11"/>
        <color theme="1"/>
        <rFont val="Calibri"/>
        <family val="2"/>
        <charset val="238"/>
      </rPr>
      <t>B1 (intermediate)</t>
    </r>
  </si>
  <si>
    <r>
      <rPr>
        <sz val="11"/>
        <color theme="1"/>
        <rFont val="Calibri"/>
        <family val="2"/>
        <charset val="238"/>
      </rPr>
      <t>B2 (upper-intermediate)</t>
    </r>
  </si>
  <si>
    <r>
      <rPr>
        <sz val="11"/>
        <color theme="1"/>
        <rFont val="Calibri"/>
        <family val="2"/>
        <charset val="238"/>
      </rPr>
      <t>C1 (advanced)</t>
    </r>
  </si>
  <si>
    <r>
      <rPr>
        <sz val="11"/>
        <color theme="1"/>
        <rFont val="Calibri"/>
        <family val="2"/>
        <charset val="238"/>
      </rPr>
      <t>C2 (native speaker)</t>
    </r>
  </si>
  <si>
    <r>
      <rPr>
        <b/>
        <sz val="11"/>
        <color theme="1"/>
        <rFont val="Calibri"/>
        <family val="2"/>
        <charset val="238"/>
      </rPr>
      <t>Překlad - editovatelný</t>
    </r>
  </si>
  <si>
    <r>
      <rPr>
        <sz val="11"/>
        <color rgb="FF000000"/>
        <rFont val="Calibri"/>
        <family val="2"/>
        <charset val="238"/>
      </rPr>
      <t>NazevMJ</t>
    </r>
  </si>
  <si>
    <r>
      <rPr>
        <sz val="11"/>
        <color rgb="FF000000"/>
        <rFont val="Calibri"/>
        <family val="2"/>
        <charset val="238"/>
      </rPr>
      <t>source word</t>
    </r>
  </si>
  <si>
    <r>
      <rPr>
        <b/>
        <sz val="11"/>
        <color theme="1"/>
        <rFont val="Calibri"/>
        <family val="2"/>
        <charset val="238"/>
      </rPr>
      <t>Revize - editovatelný</t>
    </r>
  </si>
  <si>
    <r>
      <rPr>
        <sz val="11"/>
        <color rgb="FF000000"/>
        <rFont val="Calibri"/>
        <family val="2"/>
        <charset val="238"/>
      </rPr>
      <t>NazevMJ</t>
    </r>
  </si>
  <si>
    <r>
      <rPr>
        <sz val="11"/>
        <color rgb="FF000000"/>
        <rFont val="Calibri"/>
        <family val="2"/>
        <charset val="238"/>
      </rPr>
      <t>source word</t>
    </r>
  </si>
  <si>
    <r>
      <rPr>
        <b/>
        <sz val="11"/>
        <color theme="1"/>
        <rFont val="Calibri"/>
        <family val="2"/>
        <charset val="238"/>
      </rPr>
      <t>Korektura RM - editovatelný</t>
    </r>
  </si>
  <si>
    <r>
      <rPr>
        <sz val="11"/>
        <color rgb="FF000000"/>
        <rFont val="Calibri"/>
        <family val="2"/>
        <charset val="238"/>
      </rPr>
      <t>NazevMJ</t>
    </r>
  </si>
  <si>
    <r>
      <rPr>
        <sz val="11"/>
        <color rgb="FF000000"/>
        <rFont val="Calibri"/>
        <family val="2"/>
        <charset val="238"/>
      </rPr>
      <t>source word</t>
    </r>
  </si>
  <si>
    <r>
      <rPr>
        <sz val="11"/>
        <color rgb="FF000000"/>
        <rFont val="Calibri"/>
        <family val="2"/>
        <charset val="238"/>
      </rPr>
      <t>hour</t>
    </r>
  </si>
  <si>
    <r>
      <rPr>
        <b/>
        <sz val="11"/>
        <color theme="1"/>
        <rFont val="Calibri"/>
        <family val="2"/>
        <charset val="238"/>
      </rPr>
      <t>Předtisková kor.</t>
    </r>
  </si>
  <si>
    <r>
      <rPr>
        <sz val="11"/>
        <color rgb="FF000000"/>
        <rFont val="Calibri"/>
        <family val="2"/>
        <charset val="238"/>
      </rPr>
      <t>NazevMJ</t>
    </r>
  </si>
  <si>
    <r>
      <rPr>
        <sz val="11"/>
        <color rgb="FF000000"/>
        <rFont val="Calibri"/>
        <family val="2"/>
        <charset val="238"/>
      </rPr>
      <t>hour</t>
    </r>
  </si>
  <si>
    <r>
      <rPr>
        <b/>
        <sz val="11"/>
        <color theme="1"/>
        <rFont val="Calibri"/>
        <family val="2"/>
        <charset val="238"/>
      </rPr>
      <t>Překlad se soudním - editovatelný</t>
    </r>
  </si>
  <si>
    <r>
      <rPr>
        <sz val="11"/>
        <color rgb="FF000000"/>
        <rFont val="Calibri"/>
        <family val="2"/>
        <charset val="238"/>
      </rPr>
      <t>NazevMJ</t>
    </r>
  </si>
  <si>
    <r>
      <rPr>
        <sz val="11"/>
        <color rgb="FF000000"/>
        <rFont val="Calibri"/>
        <family val="2"/>
        <charset val="238"/>
      </rPr>
      <t>source word</t>
    </r>
  </si>
  <si>
    <r>
      <rPr>
        <sz val="11"/>
        <color rgb="FF000000"/>
        <rFont val="Calibri"/>
        <family val="2"/>
        <charset val="238"/>
      </rPr>
      <t>source standard page</t>
    </r>
  </si>
  <si>
    <r>
      <rPr>
        <b/>
        <sz val="11"/>
        <color theme="1"/>
        <rFont val="Calibri"/>
        <family val="2"/>
        <charset val="238"/>
      </rPr>
      <t>Machine Translation Post-Editing</t>
    </r>
  </si>
  <si>
    <r>
      <rPr>
        <sz val="11"/>
        <color rgb="FF000000"/>
        <rFont val="Calibri"/>
        <family val="2"/>
        <charset val="238"/>
      </rPr>
      <t>NazevMJ</t>
    </r>
  </si>
  <si>
    <r>
      <rPr>
        <sz val="11"/>
        <color rgb="FF000000"/>
        <rFont val="Calibri"/>
        <family val="2"/>
        <charset val="238"/>
      </rPr>
      <t>source word</t>
    </r>
  </si>
  <si>
    <r>
      <rPr>
        <sz val="11"/>
        <color rgb="FF000000"/>
        <rFont val="Calibri"/>
        <family val="2"/>
        <charset val="238"/>
      </rPr>
      <t>hour</t>
    </r>
  </si>
  <si>
    <r>
      <rPr>
        <b/>
        <sz val="11"/>
        <color theme="1"/>
        <rFont val="Calibri"/>
        <family val="2"/>
        <charset val="238"/>
      </rPr>
      <t>Transcreation</t>
    </r>
  </si>
  <si>
    <r>
      <rPr>
        <sz val="11"/>
        <color rgb="FF000000"/>
        <rFont val="Calibri"/>
        <family val="2"/>
        <charset val="238"/>
      </rPr>
      <t>NazevMJ</t>
    </r>
  </si>
  <si>
    <r>
      <rPr>
        <sz val="11"/>
        <color rgb="FF000000"/>
        <rFont val="Calibri"/>
        <family val="2"/>
        <charset val="238"/>
      </rPr>
      <t>source word</t>
    </r>
  </si>
  <si>
    <r>
      <rPr>
        <sz val="11"/>
        <color rgb="FF000000"/>
        <rFont val="Calibri"/>
        <family val="2"/>
        <charset val="238"/>
      </rPr>
      <t>hour</t>
    </r>
  </si>
  <si>
    <r>
      <rPr>
        <b/>
        <sz val="11"/>
        <color theme="1"/>
        <rFont val="Calibri"/>
        <family val="2"/>
        <charset val="238"/>
      </rPr>
      <t>DTP</t>
    </r>
  </si>
  <si>
    <r>
      <rPr>
        <sz val="11"/>
        <color rgb="FF000000"/>
        <rFont val="Calibri"/>
        <family val="2"/>
        <charset val="238"/>
      </rPr>
      <t>NazevMJ</t>
    </r>
  </si>
  <si>
    <r>
      <rPr>
        <sz val="11"/>
        <color rgb="FF000000"/>
        <rFont val="Calibri"/>
        <family val="2"/>
        <charset val="238"/>
      </rPr>
      <t>hour</t>
    </r>
  </si>
  <si>
    <r>
      <rPr>
        <b/>
        <sz val="11"/>
        <color theme="1"/>
        <rFont val="Calibri"/>
        <family val="2"/>
        <charset val="238"/>
      </rPr>
      <t>Převod</t>
    </r>
  </si>
  <si>
    <r>
      <rPr>
        <sz val="11"/>
        <color rgb="FF000000"/>
        <rFont val="Calibri"/>
        <family val="2"/>
        <charset val="238"/>
      </rPr>
      <t>NazevMJ</t>
    </r>
  </si>
  <si>
    <r>
      <rPr>
        <sz val="11"/>
        <color rgb="FF000000"/>
        <rFont val="Calibri"/>
        <family val="2"/>
        <charset val="238"/>
      </rPr>
      <t>hour</t>
    </r>
  </si>
  <si>
    <r>
      <rPr>
        <b/>
        <sz val="11"/>
        <color rgb="FF000000"/>
        <rFont val="Calibri"/>
        <family val="2"/>
        <charset val="238"/>
      </rPr>
      <t>Pro doplnění ID</t>
    </r>
  </si>
  <si>
    <r>
      <rPr>
        <sz val="11"/>
        <color rgb="FF000000"/>
        <rFont val="Calibri"/>
        <family val="2"/>
        <charset val="238"/>
      </rPr>
      <t>source word</t>
    </r>
  </si>
  <si>
    <r>
      <rPr>
        <sz val="11"/>
        <color rgb="FF000000"/>
        <rFont val="Calibri"/>
        <family val="2"/>
        <charset val="238"/>
      </rPr>
      <t>hour</t>
    </r>
  </si>
  <si>
    <r>
      <rPr>
        <sz val="11"/>
        <color rgb="FF000000"/>
        <rFont val="Calibri"/>
        <family val="2"/>
        <charset val="238"/>
      </rPr>
      <t>source standard page</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</si>
  <si>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</si>
  <si>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</si>
  <si>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</si>
  <si>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</si>
  <si>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</si>
  <si>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</si>
  <si>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</si>
  <si>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</si>
  <si>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sz val="11"/>
        <color rgb="FF000000"/>
        <rFont val="Calibri"/>
        <family val="2"/>
        <charset val="238"/>
      </rPr>
      <t>ID</t>
    </r>
  </si>
  <si>
    <r>
      <rPr>
        <b/>
        <sz val="11"/>
        <color theme="1"/>
        <rFont val="Calibri"/>
        <family val="2"/>
        <charset val="238"/>
      </rPr>
      <t>Státy</t>
    </r>
  </si>
  <si>
    <r>
      <rPr>
        <sz val="11"/>
        <color rgb="FF000000"/>
        <rFont val="Calibri"/>
        <family val="2"/>
        <charset val="238"/>
      </rPr>
      <t>Czech Republic</t>
    </r>
  </si>
  <si>
    <r>
      <rPr>
        <sz val="11"/>
        <color rgb="FF000000"/>
        <rFont val="Calibri"/>
        <family val="2"/>
        <charset val="238"/>
      </rPr>
      <t xml:space="preserve">Afghanistan                   </t>
    </r>
  </si>
  <si>
    <r>
      <rPr>
        <sz val="11"/>
        <color rgb="FF000000"/>
        <rFont val="Calibri"/>
        <family val="2"/>
        <charset val="238"/>
      </rPr>
      <t xml:space="preserve">Akrotiri                      </t>
    </r>
  </si>
  <si>
    <r>
      <rPr>
        <sz val="11"/>
        <color rgb="FF000000"/>
        <rFont val="Calibri"/>
        <family val="2"/>
        <charset val="238"/>
      </rPr>
      <t xml:space="preserve">Albania                       </t>
    </r>
  </si>
  <si>
    <r>
      <rPr>
        <sz val="11"/>
        <color rgb="FF000000"/>
        <rFont val="Calibri"/>
        <family val="2"/>
        <charset val="238"/>
      </rPr>
      <t xml:space="preserve">Algeria                       </t>
    </r>
  </si>
  <si>
    <r>
      <rPr>
        <sz val="11"/>
        <color rgb="FF000000"/>
        <rFont val="Calibri"/>
        <family val="2"/>
        <charset val="238"/>
      </rPr>
      <t xml:space="preserve">American Samoa                </t>
    </r>
  </si>
  <si>
    <r>
      <rPr>
        <sz val="11"/>
        <color rgb="FF000000"/>
        <rFont val="Calibri"/>
        <family val="2"/>
        <charset val="238"/>
      </rPr>
      <t xml:space="preserve">Andorra                       </t>
    </r>
  </si>
  <si>
    <r>
      <rPr>
        <sz val="11"/>
        <color rgb="FF000000"/>
        <rFont val="Calibri"/>
        <family val="2"/>
        <charset val="238"/>
      </rPr>
      <t xml:space="preserve">Angola                        </t>
    </r>
  </si>
  <si>
    <r>
      <rPr>
        <sz val="11"/>
        <color rgb="FF000000"/>
        <rFont val="Calibri"/>
        <family val="2"/>
        <charset val="238"/>
      </rPr>
      <t xml:space="preserve">Anguilla                      </t>
    </r>
  </si>
  <si>
    <r>
      <rPr>
        <sz val="11"/>
        <color rgb="FF000000"/>
        <rFont val="Calibri"/>
        <family val="2"/>
        <charset val="238"/>
      </rPr>
      <t xml:space="preserve">Antarctica                    </t>
    </r>
  </si>
  <si>
    <r>
      <rPr>
        <sz val="11"/>
        <color rgb="FF000000"/>
        <rFont val="Calibri"/>
        <family val="2"/>
        <charset val="238"/>
      </rPr>
      <t xml:space="preserve">Antigua and Barbuda           </t>
    </r>
  </si>
  <si>
    <r>
      <rPr>
        <sz val="11"/>
        <color rgb="FF000000"/>
        <rFont val="Calibri"/>
        <family val="2"/>
        <charset val="238"/>
      </rPr>
      <t xml:space="preserve">Argentina                     </t>
    </r>
  </si>
  <si>
    <r>
      <rPr>
        <sz val="11"/>
        <color rgb="FF000000"/>
        <rFont val="Calibri"/>
        <family val="2"/>
        <charset val="238"/>
      </rPr>
      <t xml:space="preserve">Armenia                       </t>
    </r>
  </si>
  <si>
    <r>
      <rPr>
        <sz val="11"/>
        <color rgb="FF000000"/>
        <rFont val="Calibri"/>
        <family val="2"/>
        <charset val="238"/>
      </rPr>
      <t xml:space="preserve">Aruba                         </t>
    </r>
  </si>
  <si>
    <r>
      <rPr>
        <sz val="11"/>
        <color rgb="FF000000"/>
        <rFont val="Calibri"/>
        <family val="2"/>
        <charset val="238"/>
      </rPr>
      <t xml:space="preserve">Ashmore and Cartier Islands   </t>
    </r>
  </si>
  <si>
    <r>
      <rPr>
        <sz val="11"/>
        <color rgb="FF000000"/>
        <rFont val="Calibri"/>
        <family val="2"/>
        <charset val="238"/>
      </rPr>
      <t xml:space="preserve">Australia                     </t>
    </r>
  </si>
  <si>
    <r>
      <rPr>
        <sz val="11"/>
        <color rgb="FF000000"/>
        <rFont val="Calibri"/>
        <family val="2"/>
        <charset val="238"/>
      </rPr>
      <t xml:space="preserve">Austria                       </t>
    </r>
  </si>
  <si>
    <r>
      <rPr>
        <sz val="11"/>
        <color rgb="FF000000"/>
        <rFont val="Calibri"/>
        <family val="2"/>
        <charset val="238"/>
      </rPr>
      <t xml:space="preserve">Azerbaijan                    </t>
    </r>
  </si>
  <si>
    <r>
      <rPr>
        <sz val="11"/>
        <color rgb="FF000000"/>
        <rFont val="Calibri"/>
        <family val="2"/>
        <charset val="238"/>
      </rPr>
      <t xml:space="preserve">Bahamas, The                  </t>
    </r>
  </si>
  <si>
    <r>
      <rPr>
        <sz val="11"/>
        <color rgb="FF000000"/>
        <rFont val="Calibri"/>
        <family val="2"/>
        <charset val="238"/>
      </rPr>
      <t xml:space="preserve">Bahrain                       </t>
    </r>
  </si>
  <si>
    <r>
      <rPr>
        <sz val="11"/>
        <color rgb="FF000000"/>
        <rFont val="Calibri"/>
        <family val="2"/>
        <charset val="238"/>
      </rPr>
      <t xml:space="preserve">Bangladesh                    </t>
    </r>
  </si>
  <si>
    <r>
      <rPr>
        <sz val="11"/>
        <color rgb="FF000000"/>
        <rFont val="Calibri"/>
        <family val="2"/>
        <charset val="238"/>
      </rPr>
      <t xml:space="preserve">Barbados                      </t>
    </r>
  </si>
  <si>
    <r>
      <rPr>
        <sz val="11"/>
        <color rgb="FF000000"/>
        <rFont val="Calibri"/>
        <family val="2"/>
        <charset val="238"/>
      </rPr>
      <t xml:space="preserve">Bassas da India               </t>
    </r>
  </si>
  <si>
    <r>
      <rPr>
        <sz val="11"/>
        <color rgb="FF000000"/>
        <rFont val="Calibri"/>
        <family val="2"/>
        <charset val="238"/>
      </rPr>
      <t xml:space="preserve">Belarus                       </t>
    </r>
  </si>
  <si>
    <r>
      <rPr>
        <sz val="11"/>
        <color rgb="FF000000"/>
        <rFont val="Calibri"/>
        <family val="2"/>
        <charset val="238"/>
      </rPr>
      <t xml:space="preserve">Belgium                       </t>
    </r>
  </si>
  <si>
    <r>
      <rPr>
        <sz val="11"/>
        <color rgb="FF000000"/>
        <rFont val="Calibri"/>
        <family val="2"/>
        <charset val="238"/>
      </rPr>
      <t xml:space="preserve">Belize                        </t>
    </r>
  </si>
  <si>
    <r>
      <rPr>
        <sz val="11"/>
        <color rgb="FF000000"/>
        <rFont val="Calibri"/>
        <family val="2"/>
        <charset val="238"/>
      </rPr>
      <t xml:space="preserve">Benin                         </t>
    </r>
  </si>
  <si>
    <r>
      <rPr>
        <sz val="11"/>
        <color rgb="FF000000"/>
        <rFont val="Calibri"/>
        <family val="2"/>
        <charset val="238"/>
      </rPr>
      <t xml:space="preserve">Bermuda                       </t>
    </r>
  </si>
  <si>
    <r>
      <rPr>
        <sz val="11"/>
        <color rgb="FF000000"/>
        <rFont val="Calibri"/>
        <family val="2"/>
        <charset val="238"/>
      </rPr>
      <t xml:space="preserve">Bhutan                        </t>
    </r>
  </si>
  <si>
    <r>
      <rPr>
        <sz val="11"/>
        <color rgb="FF000000"/>
        <rFont val="Calibri"/>
        <family val="2"/>
        <charset val="238"/>
      </rPr>
      <t xml:space="preserve">Bolivia                       </t>
    </r>
  </si>
  <si>
    <r>
      <rPr>
        <sz val="11"/>
        <color rgb="FF000000"/>
        <rFont val="Calibri"/>
        <family val="2"/>
        <charset val="238"/>
      </rPr>
      <t xml:space="preserve">Bosnia and Herzegovina        </t>
    </r>
  </si>
  <si>
    <r>
      <rPr>
        <sz val="11"/>
        <color rgb="FF000000"/>
        <rFont val="Calibri"/>
        <family val="2"/>
        <charset val="238"/>
      </rPr>
      <t xml:space="preserve">Botswana                      </t>
    </r>
  </si>
  <si>
    <r>
      <rPr>
        <sz val="11"/>
        <color rgb="FF000000"/>
        <rFont val="Calibri"/>
        <family val="2"/>
        <charset val="238"/>
      </rPr>
      <t xml:space="preserve">Bouvet Island                 </t>
    </r>
  </si>
  <si>
    <r>
      <rPr>
        <sz val="11"/>
        <color rgb="FF000000"/>
        <rFont val="Calibri"/>
        <family val="2"/>
        <charset val="238"/>
      </rPr>
      <t xml:space="preserve">Brazil                        </t>
    </r>
  </si>
  <si>
    <r>
      <rPr>
        <sz val="11"/>
        <color rgb="FF000000"/>
        <rFont val="Calibri"/>
        <family val="2"/>
        <charset val="238"/>
      </rPr>
      <t>British Indian Ocean Territory</t>
    </r>
  </si>
  <si>
    <r>
      <rPr>
        <sz val="11"/>
        <color rgb="FF000000"/>
        <rFont val="Calibri"/>
        <family val="2"/>
        <charset val="238"/>
      </rPr>
      <t xml:space="preserve">British Virgin Islands        </t>
    </r>
  </si>
  <si>
    <r>
      <rPr>
        <sz val="11"/>
        <color rgb="FF000000"/>
        <rFont val="Calibri"/>
        <family val="2"/>
        <charset val="238"/>
      </rPr>
      <t xml:space="preserve">Brunei                        </t>
    </r>
  </si>
  <si>
    <r>
      <rPr>
        <sz val="11"/>
        <color rgb="FF000000"/>
        <rFont val="Calibri"/>
        <family val="2"/>
        <charset val="238"/>
      </rPr>
      <t xml:space="preserve">Bulgaria                      </t>
    </r>
  </si>
  <si>
    <r>
      <rPr>
        <sz val="11"/>
        <color rgb="FF000000"/>
        <rFont val="Calibri"/>
        <family val="2"/>
        <charset val="238"/>
      </rPr>
      <t xml:space="preserve">Burkina Faso                  </t>
    </r>
  </si>
  <si>
    <r>
      <rPr>
        <sz val="11"/>
        <color rgb="FF000000"/>
        <rFont val="Calibri"/>
        <family val="2"/>
        <charset val="238"/>
      </rPr>
      <t xml:space="preserve">Burma                         </t>
    </r>
  </si>
  <si>
    <r>
      <rPr>
        <sz val="11"/>
        <color rgb="FF000000"/>
        <rFont val="Calibri"/>
        <family val="2"/>
        <charset val="238"/>
      </rPr>
      <t xml:space="preserve">Burundi                       </t>
    </r>
  </si>
  <si>
    <r>
      <rPr>
        <sz val="11"/>
        <color rgb="FF000000"/>
        <rFont val="Calibri"/>
        <family val="2"/>
        <charset val="238"/>
      </rPr>
      <t xml:space="preserve">Cambodia                      </t>
    </r>
  </si>
  <si>
    <r>
      <rPr>
        <sz val="11"/>
        <color rgb="FF000000"/>
        <rFont val="Calibri"/>
        <family val="2"/>
        <charset val="238"/>
      </rPr>
      <t xml:space="preserve">Cameroon                      </t>
    </r>
  </si>
  <si>
    <r>
      <rPr>
        <sz val="11"/>
        <color rgb="FF000000"/>
        <rFont val="Calibri"/>
        <family val="2"/>
        <charset val="238"/>
      </rPr>
      <t xml:space="preserve">Canada                        </t>
    </r>
  </si>
  <si>
    <r>
      <rPr>
        <sz val="11"/>
        <color rgb="FF000000"/>
        <rFont val="Calibri"/>
        <family val="2"/>
        <charset val="238"/>
      </rPr>
      <t xml:space="preserve">Cape Verde                    </t>
    </r>
  </si>
  <si>
    <r>
      <rPr>
        <sz val="11"/>
        <color rgb="FF000000"/>
        <rFont val="Calibri"/>
        <family val="2"/>
        <charset val="238"/>
      </rPr>
      <t xml:space="preserve">Cayman Islands                </t>
    </r>
  </si>
  <si>
    <r>
      <rPr>
        <sz val="11"/>
        <color rgb="FF000000"/>
        <rFont val="Calibri"/>
        <family val="2"/>
        <charset val="238"/>
      </rPr>
      <t xml:space="preserve">Central African Republic      </t>
    </r>
  </si>
  <si>
    <r>
      <rPr>
        <sz val="11"/>
        <color rgb="FF000000"/>
        <rFont val="Calibri"/>
        <family val="2"/>
        <charset val="238"/>
      </rPr>
      <t xml:space="preserve">Clipperton Island             </t>
    </r>
  </si>
  <si>
    <r>
      <rPr>
        <sz val="11"/>
        <color rgb="FF000000"/>
        <rFont val="Calibri"/>
        <family val="2"/>
        <charset val="238"/>
      </rPr>
      <t xml:space="preserve">Cocos (Keeling) Islands       </t>
    </r>
  </si>
  <si>
    <r>
      <rPr>
        <sz val="11"/>
        <color rgb="FF000000"/>
        <rFont val="Calibri"/>
        <family val="2"/>
        <charset val="238"/>
      </rPr>
      <t xml:space="preserve">Colombia                      </t>
    </r>
  </si>
  <si>
    <r>
      <rPr>
        <sz val="11"/>
        <color rgb="FF000000"/>
        <rFont val="Calibri"/>
        <family val="2"/>
        <charset val="238"/>
      </rPr>
      <t xml:space="preserve">Comoros                       </t>
    </r>
  </si>
  <si>
    <r>
      <rPr>
        <sz val="11"/>
        <color rgb="FF000000"/>
        <rFont val="Calibri"/>
        <family val="2"/>
        <charset val="238"/>
      </rPr>
      <t xml:space="preserve">Congo, Democratic Republic of </t>
    </r>
  </si>
  <si>
    <r>
      <rPr>
        <sz val="11"/>
        <color rgb="FF000000"/>
        <rFont val="Calibri"/>
        <family val="2"/>
        <charset val="238"/>
      </rPr>
      <t xml:space="preserve">Congo, Republic of the        </t>
    </r>
  </si>
  <si>
    <r>
      <rPr>
        <sz val="11"/>
        <color rgb="FF000000"/>
        <rFont val="Calibri"/>
        <family val="2"/>
        <charset val="238"/>
      </rPr>
      <t xml:space="preserve">Cook Islands                  </t>
    </r>
  </si>
  <si>
    <r>
      <rPr>
        <sz val="11"/>
        <color rgb="FF000000"/>
        <rFont val="Calibri"/>
        <family val="2"/>
        <charset val="238"/>
      </rPr>
      <t xml:space="preserve">Coral Sea Islands             </t>
    </r>
  </si>
  <si>
    <r>
      <rPr>
        <sz val="11"/>
        <color rgb="FF000000"/>
        <rFont val="Calibri"/>
        <family val="2"/>
        <charset val="238"/>
      </rPr>
      <t xml:space="preserve">Costa Rica                    </t>
    </r>
  </si>
  <si>
    <r>
      <rPr>
        <sz val="11"/>
        <color rgb="FF000000"/>
        <rFont val="Calibri"/>
        <family val="2"/>
        <charset val="238"/>
      </rPr>
      <t xml:space="preserve">Cote d'Ivoire                 </t>
    </r>
  </si>
  <si>
    <r>
      <rPr>
        <sz val="11"/>
        <color rgb="FF000000"/>
        <rFont val="Calibri"/>
        <family val="2"/>
        <charset val="238"/>
      </rPr>
      <t xml:space="preserve">Croatia                       </t>
    </r>
  </si>
  <si>
    <r>
      <rPr>
        <sz val="11"/>
        <color rgb="FF000000"/>
        <rFont val="Calibri"/>
        <family val="2"/>
        <charset val="238"/>
      </rPr>
      <t xml:space="preserve">Cuba                          </t>
    </r>
  </si>
  <si>
    <r>
      <rPr>
        <sz val="11"/>
        <color rgb="FF000000"/>
        <rFont val="Calibri"/>
        <family val="2"/>
        <charset val="238"/>
      </rPr>
      <t xml:space="preserve">Cyprus                        </t>
    </r>
  </si>
  <si>
    <r>
      <rPr>
        <sz val="11"/>
        <color rgb="FF000000"/>
        <rFont val="Calibri"/>
        <family val="2"/>
        <charset val="238"/>
      </rPr>
      <t xml:space="preserve">Denmark                       </t>
    </r>
  </si>
  <si>
    <r>
      <rPr>
        <sz val="11"/>
        <color rgb="FF000000"/>
        <rFont val="Calibri"/>
        <family val="2"/>
        <charset val="238"/>
      </rPr>
      <t xml:space="preserve">Dhekelia                      </t>
    </r>
  </si>
  <si>
    <r>
      <rPr>
        <sz val="11"/>
        <color rgb="FF000000"/>
        <rFont val="Calibri"/>
        <family val="2"/>
        <charset val="238"/>
      </rPr>
      <t xml:space="preserve">Djibouti                      </t>
    </r>
  </si>
  <si>
    <r>
      <rPr>
        <sz val="11"/>
        <color rgb="FF000000"/>
        <rFont val="Calibri"/>
        <family val="2"/>
        <charset val="238"/>
      </rPr>
      <t xml:space="preserve">Dominica                      </t>
    </r>
  </si>
  <si>
    <r>
      <rPr>
        <sz val="11"/>
        <color rgb="FF000000"/>
        <rFont val="Calibri"/>
        <family val="2"/>
        <charset val="238"/>
      </rPr>
      <t xml:space="preserve">Dominican Republic            </t>
    </r>
  </si>
  <si>
    <r>
      <rPr>
        <sz val="11"/>
        <color rgb="FF000000"/>
        <rFont val="Calibri"/>
        <family val="2"/>
        <charset val="238"/>
      </rPr>
      <t xml:space="preserve">Ecuador                       </t>
    </r>
  </si>
  <si>
    <r>
      <rPr>
        <sz val="11"/>
        <color rgb="FF000000"/>
        <rFont val="Calibri"/>
        <family val="2"/>
        <charset val="238"/>
      </rPr>
      <t xml:space="preserve">Egypt                         </t>
    </r>
  </si>
  <si>
    <r>
      <rPr>
        <sz val="11"/>
        <color rgb="FF000000"/>
        <rFont val="Calibri"/>
        <family val="2"/>
        <charset val="238"/>
      </rPr>
      <t xml:space="preserve">El Salvador                   </t>
    </r>
  </si>
  <si>
    <r>
      <rPr>
        <sz val="11"/>
        <color rgb="FF000000"/>
        <rFont val="Calibri"/>
        <family val="2"/>
        <charset val="238"/>
      </rPr>
      <t xml:space="preserve">Equatorial Guinea             </t>
    </r>
  </si>
  <si>
    <r>
      <rPr>
        <sz val="11"/>
        <color rgb="FF000000"/>
        <rFont val="Calibri"/>
        <family val="2"/>
        <charset val="238"/>
      </rPr>
      <t xml:space="preserve">Eritrea                       </t>
    </r>
  </si>
  <si>
    <r>
      <rPr>
        <sz val="11"/>
        <color rgb="FF000000"/>
        <rFont val="Calibri"/>
        <family val="2"/>
        <charset val="238"/>
      </rPr>
      <t xml:space="preserve">Estonia                       </t>
    </r>
  </si>
  <si>
    <r>
      <rPr>
        <sz val="11"/>
        <color rgb="FF000000"/>
        <rFont val="Calibri"/>
        <family val="2"/>
        <charset val="238"/>
      </rPr>
      <t xml:space="preserve">Ethiopia                      </t>
    </r>
  </si>
  <si>
    <r>
      <rPr>
        <sz val="11"/>
        <color rgb="FF000000"/>
        <rFont val="Calibri"/>
        <family val="2"/>
        <charset val="238"/>
      </rPr>
      <t xml:space="preserve">Europa Island                 </t>
    </r>
  </si>
  <si>
    <r>
      <rPr>
        <sz val="11"/>
        <color rgb="FF000000"/>
        <rFont val="Calibri"/>
        <family val="2"/>
        <charset val="238"/>
      </rPr>
      <t>Falkland Islands (Islas Malvinas)</t>
    </r>
  </si>
  <si>
    <r>
      <rPr>
        <sz val="11"/>
        <color rgb="FF000000"/>
        <rFont val="Calibri"/>
        <family val="2"/>
        <charset val="238"/>
      </rPr>
      <t xml:space="preserve">Faroe Islands                 </t>
    </r>
  </si>
  <si>
    <r>
      <rPr>
        <sz val="11"/>
        <color rgb="FF000000"/>
        <rFont val="Calibri"/>
        <family val="2"/>
        <charset val="238"/>
      </rPr>
      <t xml:space="preserve">Fiji                          </t>
    </r>
  </si>
  <si>
    <r>
      <rPr>
        <sz val="11"/>
        <color rgb="FF000000"/>
        <rFont val="Calibri"/>
        <family val="2"/>
        <charset val="238"/>
      </rPr>
      <t xml:space="preserve">Finland                       </t>
    </r>
  </si>
  <si>
    <r>
      <rPr>
        <sz val="11"/>
        <color rgb="FF000000"/>
        <rFont val="Calibri"/>
        <family val="2"/>
        <charset val="238"/>
      </rPr>
      <t xml:space="preserve">France                        </t>
    </r>
  </si>
  <si>
    <r>
      <rPr>
        <sz val="11"/>
        <color rgb="FF000000"/>
        <rFont val="Calibri"/>
        <family val="2"/>
        <charset val="238"/>
      </rPr>
      <t xml:space="preserve">French Guiana                 </t>
    </r>
  </si>
  <si>
    <r>
      <rPr>
        <sz val="11"/>
        <color rgb="FF000000"/>
        <rFont val="Calibri"/>
        <family val="2"/>
        <charset val="238"/>
      </rPr>
      <t xml:space="preserve">French Polynesia              </t>
    </r>
  </si>
  <si>
    <r>
      <rPr>
        <sz val="11"/>
        <color rgb="FF000000"/>
        <rFont val="Calibri"/>
        <family val="2"/>
        <charset val="238"/>
      </rPr>
      <t xml:space="preserve">French Southern and Antarctic </t>
    </r>
  </si>
  <si>
    <r>
      <rPr>
        <sz val="11"/>
        <color rgb="FF000000"/>
        <rFont val="Calibri"/>
        <family val="2"/>
        <charset val="238"/>
      </rPr>
      <t xml:space="preserve">Gabon                         </t>
    </r>
  </si>
  <si>
    <r>
      <rPr>
        <sz val="11"/>
        <color rgb="FF000000"/>
        <rFont val="Calibri"/>
        <family val="2"/>
        <charset val="238"/>
      </rPr>
      <t xml:space="preserve">Gambia, The                   </t>
    </r>
  </si>
  <si>
    <r>
      <rPr>
        <sz val="11"/>
        <color rgb="FF000000"/>
        <rFont val="Calibri"/>
        <family val="2"/>
        <charset val="238"/>
      </rPr>
      <t xml:space="preserve">Gaza Strip                    </t>
    </r>
  </si>
  <si>
    <r>
      <rPr>
        <sz val="11"/>
        <color rgb="FF000000"/>
        <rFont val="Calibri"/>
        <family val="2"/>
        <charset val="238"/>
      </rPr>
      <t xml:space="preserve">Georgia                       </t>
    </r>
  </si>
  <si>
    <r>
      <rPr>
        <sz val="11"/>
        <color rgb="FF000000"/>
        <rFont val="Calibri"/>
        <family val="2"/>
        <charset val="238"/>
      </rPr>
      <t xml:space="preserve">Germany                       </t>
    </r>
  </si>
  <si>
    <r>
      <rPr>
        <sz val="11"/>
        <color rgb="FF000000"/>
        <rFont val="Calibri"/>
        <family val="2"/>
        <charset val="238"/>
      </rPr>
      <t xml:space="preserve">Ghana                         </t>
    </r>
  </si>
  <si>
    <r>
      <rPr>
        <sz val="11"/>
        <color rgb="FF000000"/>
        <rFont val="Calibri"/>
        <family val="2"/>
        <charset val="238"/>
      </rPr>
      <t xml:space="preserve">Gibraltar                     </t>
    </r>
  </si>
  <si>
    <r>
      <rPr>
        <sz val="11"/>
        <color rgb="FF000000"/>
        <rFont val="Calibri"/>
        <family val="2"/>
        <charset val="238"/>
      </rPr>
      <t xml:space="preserve">Glorioso Islands              </t>
    </r>
  </si>
  <si>
    <r>
      <rPr>
        <sz val="11"/>
        <color rgb="FF000000"/>
        <rFont val="Calibri"/>
        <family val="2"/>
        <charset val="238"/>
      </rPr>
      <t xml:space="preserve">Greece                        </t>
    </r>
  </si>
  <si>
    <r>
      <rPr>
        <sz val="11"/>
        <color rgb="FF000000"/>
        <rFont val="Calibri"/>
        <family val="2"/>
        <charset val="238"/>
      </rPr>
      <t xml:space="preserve">Greenland                     </t>
    </r>
  </si>
  <si>
    <r>
      <rPr>
        <sz val="11"/>
        <color rgb="FF000000"/>
        <rFont val="Calibri"/>
        <family val="2"/>
        <charset val="238"/>
      </rPr>
      <t xml:space="preserve">Grenada                       </t>
    </r>
  </si>
  <si>
    <r>
      <rPr>
        <sz val="11"/>
        <color rgb="FF000000"/>
        <rFont val="Calibri"/>
        <family val="2"/>
        <charset val="238"/>
      </rPr>
      <t xml:space="preserve">Guadeloupe                    </t>
    </r>
  </si>
  <si>
    <r>
      <rPr>
        <sz val="11"/>
        <color rgb="FF000000"/>
        <rFont val="Calibri"/>
        <family val="2"/>
        <charset val="238"/>
      </rPr>
      <t xml:space="preserve">Guam                          </t>
    </r>
  </si>
  <si>
    <r>
      <rPr>
        <sz val="11"/>
        <color rgb="FF000000"/>
        <rFont val="Calibri"/>
        <family val="2"/>
        <charset val="238"/>
      </rPr>
      <t xml:space="preserve">Guatemala                     </t>
    </r>
  </si>
  <si>
    <r>
      <rPr>
        <sz val="11"/>
        <color rgb="FF000000"/>
        <rFont val="Calibri"/>
        <family val="2"/>
        <charset val="238"/>
      </rPr>
      <t xml:space="preserve">Guernsey                      </t>
    </r>
  </si>
  <si>
    <r>
      <rPr>
        <sz val="11"/>
        <color rgb="FF000000"/>
        <rFont val="Calibri"/>
        <family val="2"/>
        <charset val="238"/>
      </rPr>
      <t xml:space="preserve">Guinea                        </t>
    </r>
  </si>
  <si>
    <r>
      <rPr>
        <sz val="11"/>
        <color rgb="FF000000"/>
        <rFont val="Calibri"/>
        <family val="2"/>
        <charset val="238"/>
      </rPr>
      <t xml:space="preserve">Guinea-Bissau                 </t>
    </r>
  </si>
  <si>
    <r>
      <rPr>
        <sz val="11"/>
        <color rgb="FF000000"/>
        <rFont val="Calibri"/>
        <family val="2"/>
        <charset val="238"/>
      </rPr>
      <t xml:space="preserve">Guyana                        </t>
    </r>
  </si>
  <si>
    <r>
      <rPr>
        <sz val="11"/>
        <color rgb="FF000000"/>
        <rFont val="Calibri"/>
        <family val="2"/>
        <charset val="238"/>
      </rPr>
      <t xml:space="preserve">Haiti                         </t>
    </r>
  </si>
  <si>
    <r>
      <rPr>
        <sz val="11"/>
        <color rgb="FF000000"/>
        <rFont val="Calibri"/>
        <family val="2"/>
        <charset val="238"/>
      </rPr>
      <t>Heard Island and McDonald Isla</t>
    </r>
  </si>
  <si>
    <r>
      <rPr>
        <sz val="11"/>
        <color rgb="FF000000"/>
        <rFont val="Calibri"/>
        <family val="2"/>
        <charset val="238"/>
      </rPr>
      <t xml:space="preserve">Holy See (Vatican City)       </t>
    </r>
  </si>
  <si>
    <r>
      <rPr>
        <sz val="11"/>
        <color rgb="FF000000"/>
        <rFont val="Calibri"/>
        <family val="2"/>
        <charset val="238"/>
      </rPr>
      <t xml:space="preserve">Honduras                      </t>
    </r>
  </si>
  <si>
    <r>
      <rPr>
        <sz val="11"/>
        <color rgb="FF000000"/>
        <rFont val="Calibri"/>
        <family val="2"/>
        <charset val="238"/>
      </rPr>
      <t xml:space="preserve">Hong Kong                     </t>
    </r>
  </si>
  <si>
    <r>
      <rPr>
        <sz val="11"/>
        <color rgb="FF000000"/>
        <rFont val="Calibri"/>
        <family val="2"/>
        <charset val="238"/>
      </rPr>
      <t xml:space="preserve">Hungary                       </t>
    </r>
  </si>
  <si>
    <r>
      <rPr>
        <sz val="11"/>
        <color rgb="FF000000"/>
        <rFont val="Calibri"/>
        <family val="2"/>
        <charset val="238"/>
      </rPr>
      <t xml:space="preserve">Chad                          </t>
    </r>
  </si>
  <si>
    <r>
      <rPr>
        <sz val="11"/>
        <color rgb="FF000000"/>
        <rFont val="Calibri"/>
        <family val="2"/>
        <charset val="238"/>
      </rPr>
      <t xml:space="preserve">Chile                         </t>
    </r>
  </si>
  <si>
    <r>
      <rPr>
        <sz val="11"/>
        <color rgb="FF000000"/>
        <rFont val="Calibri"/>
        <family val="2"/>
        <charset val="238"/>
      </rPr>
      <t xml:space="preserve">China                         </t>
    </r>
  </si>
  <si>
    <r>
      <rPr>
        <sz val="11"/>
        <color rgb="FF000000"/>
        <rFont val="Calibri"/>
        <family val="2"/>
        <charset val="238"/>
      </rPr>
      <t xml:space="preserve">Christmas Island              </t>
    </r>
  </si>
  <si>
    <r>
      <rPr>
        <sz val="11"/>
        <color rgb="FF000000"/>
        <rFont val="Calibri"/>
        <family val="2"/>
        <charset val="238"/>
      </rPr>
      <t xml:space="preserve">Iceland                       </t>
    </r>
  </si>
  <si>
    <r>
      <rPr>
        <sz val="11"/>
        <color rgb="FF000000"/>
        <rFont val="Calibri"/>
        <family val="2"/>
        <charset val="238"/>
      </rPr>
      <t xml:space="preserve">India                         </t>
    </r>
  </si>
  <si>
    <r>
      <rPr>
        <sz val="11"/>
        <color rgb="FF000000"/>
        <rFont val="Calibri"/>
        <family val="2"/>
        <charset val="238"/>
      </rPr>
      <t xml:space="preserve">Indonesia                     </t>
    </r>
  </si>
  <si>
    <r>
      <rPr>
        <sz val="11"/>
        <color rgb="FF000000"/>
        <rFont val="Calibri"/>
        <family val="2"/>
        <charset val="238"/>
      </rPr>
      <t xml:space="preserve">Iran                          </t>
    </r>
  </si>
  <si>
    <r>
      <rPr>
        <sz val="11"/>
        <color rgb="FF000000"/>
        <rFont val="Calibri"/>
        <family val="2"/>
        <charset val="238"/>
      </rPr>
      <t xml:space="preserve">Iraq                          </t>
    </r>
  </si>
  <si>
    <r>
      <rPr>
        <sz val="11"/>
        <color rgb="FF000000"/>
        <rFont val="Calibri"/>
        <family val="2"/>
        <charset val="238"/>
      </rPr>
      <t xml:space="preserve">Ireland                       </t>
    </r>
  </si>
  <si>
    <r>
      <rPr>
        <sz val="11"/>
        <color rgb="FF000000"/>
        <rFont val="Calibri"/>
        <family val="2"/>
        <charset val="238"/>
      </rPr>
      <t xml:space="preserve">Isle of Man                   </t>
    </r>
  </si>
  <si>
    <r>
      <rPr>
        <sz val="11"/>
        <color rgb="FF000000"/>
        <rFont val="Calibri"/>
        <family val="2"/>
        <charset val="238"/>
      </rPr>
      <t xml:space="preserve">Israel                        </t>
    </r>
  </si>
  <si>
    <r>
      <rPr>
        <sz val="11"/>
        <color rgb="FF000000"/>
        <rFont val="Calibri"/>
        <family val="2"/>
        <charset val="238"/>
      </rPr>
      <t xml:space="preserve">Italy                         </t>
    </r>
  </si>
  <si>
    <r>
      <rPr>
        <sz val="11"/>
        <color rgb="FF000000"/>
        <rFont val="Calibri"/>
        <family val="2"/>
        <charset val="238"/>
      </rPr>
      <t xml:space="preserve">Jamaica                       </t>
    </r>
  </si>
  <si>
    <r>
      <rPr>
        <sz val="11"/>
        <color rgb="FF000000"/>
        <rFont val="Calibri"/>
        <family val="2"/>
        <charset val="238"/>
      </rPr>
      <t xml:space="preserve">Jan Mayen                     </t>
    </r>
  </si>
  <si>
    <r>
      <rPr>
        <sz val="11"/>
        <color rgb="FF000000"/>
        <rFont val="Calibri"/>
        <family val="2"/>
        <charset val="238"/>
      </rPr>
      <t xml:space="preserve">Japan                         </t>
    </r>
  </si>
  <si>
    <r>
      <rPr>
        <sz val="11"/>
        <color rgb="FF000000"/>
        <rFont val="Calibri"/>
        <family val="2"/>
        <charset val="238"/>
      </rPr>
      <t xml:space="preserve">Jersey                        </t>
    </r>
  </si>
  <si>
    <r>
      <rPr>
        <sz val="11"/>
        <color rgb="FF000000"/>
        <rFont val="Calibri"/>
        <family val="2"/>
        <charset val="238"/>
      </rPr>
      <t xml:space="preserve">Jordan                        </t>
    </r>
  </si>
  <si>
    <r>
      <rPr>
        <sz val="11"/>
        <color rgb="FF000000"/>
        <rFont val="Calibri"/>
        <family val="2"/>
        <charset val="238"/>
      </rPr>
      <t xml:space="preserve">Juan de Nova Island           </t>
    </r>
  </si>
  <si>
    <r>
      <rPr>
        <sz val="11"/>
        <color rgb="FF000000"/>
        <rFont val="Calibri"/>
        <family val="2"/>
        <charset val="238"/>
      </rPr>
      <t xml:space="preserve">Kazakhstan                    </t>
    </r>
  </si>
  <si>
    <r>
      <rPr>
        <sz val="11"/>
        <color rgb="FF000000"/>
        <rFont val="Calibri"/>
        <family val="2"/>
        <charset val="238"/>
      </rPr>
      <t xml:space="preserve">Kenya                         </t>
    </r>
  </si>
  <si>
    <r>
      <rPr>
        <sz val="11"/>
        <color rgb="FF000000"/>
        <rFont val="Calibri"/>
        <family val="2"/>
        <charset val="238"/>
      </rPr>
      <t xml:space="preserve">Kiribati                      </t>
    </r>
  </si>
  <si>
    <r>
      <rPr>
        <sz val="11"/>
        <color rgb="FF000000"/>
        <rFont val="Calibri"/>
        <family val="2"/>
        <charset val="238"/>
      </rPr>
      <t xml:space="preserve">Korea, North                  </t>
    </r>
  </si>
  <si>
    <r>
      <rPr>
        <sz val="11"/>
        <color rgb="FF000000"/>
        <rFont val="Calibri"/>
        <family val="2"/>
        <charset val="238"/>
      </rPr>
      <t xml:space="preserve">Korea, South                  </t>
    </r>
  </si>
  <si>
    <r>
      <rPr>
        <sz val="11"/>
        <color rgb="FF000000"/>
        <rFont val="Calibri"/>
        <family val="2"/>
        <charset val="238"/>
      </rPr>
      <t xml:space="preserve">Kosovo                        </t>
    </r>
  </si>
  <si>
    <r>
      <rPr>
        <sz val="11"/>
        <color rgb="FF000000"/>
        <rFont val="Calibri"/>
        <family val="2"/>
        <charset val="238"/>
      </rPr>
      <t xml:space="preserve">Kuwait                        </t>
    </r>
  </si>
  <si>
    <r>
      <rPr>
        <sz val="11"/>
        <color rgb="FF000000"/>
        <rFont val="Calibri"/>
        <family val="2"/>
        <charset val="238"/>
      </rPr>
      <t xml:space="preserve">Kyrgyzstan                    </t>
    </r>
  </si>
  <si>
    <r>
      <rPr>
        <sz val="11"/>
        <color rgb="FF000000"/>
        <rFont val="Calibri"/>
        <family val="2"/>
        <charset val="238"/>
      </rPr>
      <t xml:space="preserve">Laos                          </t>
    </r>
  </si>
  <si>
    <r>
      <rPr>
        <sz val="11"/>
        <color rgb="FF000000"/>
        <rFont val="Calibri"/>
        <family val="2"/>
        <charset val="238"/>
      </rPr>
      <t xml:space="preserve">Latvia                        </t>
    </r>
  </si>
  <si>
    <r>
      <rPr>
        <sz val="11"/>
        <color rgb="FF000000"/>
        <rFont val="Calibri"/>
        <family val="2"/>
        <charset val="238"/>
      </rPr>
      <t xml:space="preserve">Lebanon                       </t>
    </r>
  </si>
  <si>
    <r>
      <rPr>
        <sz val="11"/>
        <color rgb="FF000000"/>
        <rFont val="Calibri"/>
        <family val="2"/>
        <charset val="238"/>
      </rPr>
      <t xml:space="preserve">Lesotho                       </t>
    </r>
  </si>
  <si>
    <r>
      <rPr>
        <sz val="11"/>
        <color rgb="FF000000"/>
        <rFont val="Calibri"/>
        <family val="2"/>
        <charset val="238"/>
      </rPr>
      <t xml:space="preserve">Liberia                       </t>
    </r>
  </si>
  <si>
    <r>
      <rPr>
        <sz val="11"/>
        <color rgb="FF000000"/>
        <rFont val="Calibri"/>
        <family val="2"/>
        <charset val="238"/>
      </rPr>
      <t xml:space="preserve">Libya                         </t>
    </r>
  </si>
  <si>
    <r>
      <rPr>
        <sz val="11"/>
        <color rgb="FF000000"/>
        <rFont val="Calibri"/>
        <family val="2"/>
        <charset val="238"/>
      </rPr>
      <t xml:space="preserve">Liechtenstein                 </t>
    </r>
  </si>
  <si>
    <r>
      <rPr>
        <sz val="11"/>
        <color rgb="FF000000"/>
        <rFont val="Calibri"/>
        <family val="2"/>
        <charset val="238"/>
      </rPr>
      <t xml:space="preserve">Lithuania                     </t>
    </r>
  </si>
  <si>
    <r>
      <rPr>
        <sz val="11"/>
        <color rgb="FF000000"/>
        <rFont val="Calibri"/>
        <family val="2"/>
        <charset val="238"/>
      </rPr>
      <t xml:space="preserve">Luxembourg                    </t>
    </r>
  </si>
  <si>
    <r>
      <rPr>
        <sz val="11"/>
        <color rgb="FF000000"/>
        <rFont val="Calibri"/>
        <family val="2"/>
        <charset val="238"/>
      </rPr>
      <t xml:space="preserve">Macau                         </t>
    </r>
  </si>
  <si>
    <r>
      <rPr>
        <sz val="11"/>
        <color rgb="FF000000"/>
        <rFont val="Calibri"/>
        <family val="2"/>
        <charset val="238"/>
      </rPr>
      <t xml:space="preserve">Macedonia                     </t>
    </r>
  </si>
  <si>
    <r>
      <rPr>
        <sz val="11"/>
        <color rgb="FF000000"/>
        <rFont val="Calibri"/>
        <family val="2"/>
        <charset val="238"/>
      </rPr>
      <t xml:space="preserve">Madagascar                    </t>
    </r>
  </si>
  <si>
    <r>
      <rPr>
        <sz val="11"/>
        <color rgb="FF000000"/>
        <rFont val="Calibri"/>
        <family val="2"/>
        <charset val="238"/>
      </rPr>
      <t xml:space="preserve">Malawi                        </t>
    </r>
  </si>
  <si>
    <r>
      <rPr>
        <sz val="11"/>
        <color rgb="FF000000"/>
        <rFont val="Calibri"/>
        <family val="2"/>
        <charset val="238"/>
      </rPr>
      <t xml:space="preserve">Malaysia                      </t>
    </r>
  </si>
  <si>
    <r>
      <rPr>
        <sz val="11"/>
        <color rgb="FF000000"/>
        <rFont val="Calibri"/>
        <family val="2"/>
        <charset val="238"/>
      </rPr>
      <t xml:space="preserve">Maldives                      </t>
    </r>
  </si>
  <si>
    <r>
      <rPr>
        <sz val="11"/>
        <color rgb="FF000000"/>
        <rFont val="Calibri"/>
        <family val="2"/>
        <charset val="238"/>
      </rPr>
      <t xml:space="preserve">Mali                          </t>
    </r>
  </si>
  <si>
    <r>
      <rPr>
        <sz val="11"/>
        <color rgb="FF000000"/>
        <rFont val="Calibri"/>
        <family val="2"/>
        <charset val="238"/>
      </rPr>
      <t xml:space="preserve">Malta                         </t>
    </r>
  </si>
  <si>
    <r>
      <rPr>
        <sz val="11"/>
        <color rgb="FF000000"/>
        <rFont val="Calibri"/>
        <family val="2"/>
        <charset val="238"/>
      </rPr>
      <t xml:space="preserve">Marshall Islands              </t>
    </r>
  </si>
  <si>
    <r>
      <rPr>
        <sz val="11"/>
        <color rgb="FF000000"/>
        <rFont val="Calibri"/>
        <family val="2"/>
        <charset val="238"/>
      </rPr>
      <t xml:space="preserve">Martinique                    </t>
    </r>
  </si>
  <si>
    <r>
      <rPr>
        <sz val="11"/>
        <color rgb="FF000000"/>
        <rFont val="Calibri"/>
        <family val="2"/>
        <charset val="238"/>
      </rPr>
      <t xml:space="preserve">Mauritania                    </t>
    </r>
  </si>
  <si>
    <r>
      <rPr>
        <sz val="11"/>
        <color rgb="FF000000"/>
        <rFont val="Calibri"/>
        <family val="2"/>
        <charset val="238"/>
      </rPr>
      <t xml:space="preserve">Mauritius                     </t>
    </r>
  </si>
  <si>
    <r>
      <rPr>
        <sz val="11"/>
        <color rgb="FF000000"/>
        <rFont val="Calibri"/>
        <family val="2"/>
        <charset val="238"/>
      </rPr>
      <t xml:space="preserve">Mayotte                       </t>
    </r>
  </si>
  <si>
    <r>
      <rPr>
        <sz val="11"/>
        <color rgb="FF000000"/>
        <rFont val="Calibri"/>
        <family val="2"/>
        <charset val="238"/>
      </rPr>
      <t xml:space="preserve">Mexico                        </t>
    </r>
  </si>
  <si>
    <r>
      <rPr>
        <sz val="11"/>
        <color rgb="FF000000"/>
        <rFont val="Calibri"/>
        <family val="2"/>
        <charset val="238"/>
      </rPr>
      <t>Micronesia, Federated States o</t>
    </r>
  </si>
  <si>
    <r>
      <rPr>
        <sz val="11"/>
        <color rgb="FF000000"/>
        <rFont val="Calibri"/>
        <family val="2"/>
        <charset val="238"/>
      </rPr>
      <t xml:space="preserve">Moldova                       </t>
    </r>
  </si>
  <si>
    <r>
      <rPr>
        <sz val="11"/>
        <color rgb="FF000000"/>
        <rFont val="Calibri"/>
        <family val="2"/>
        <charset val="238"/>
      </rPr>
      <t xml:space="preserve">Monaco                        </t>
    </r>
  </si>
  <si>
    <r>
      <rPr>
        <sz val="11"/>
        <color rgb="FF000000"/>
        <rFont val="Calibri"/>
        <family val="2"/>
        <charset val="238"/>
      </rPr>
      <t xml:space="preserve">Mongolia                      </t>
    </r>
  </si>
  <si>
    <r>
      <rPr>
        <sz val="11"/>
        <color rgb="FF000000"/>
        <rFont val="Calibri"/>
        <family val="2"/>
        <charset val="238"/>
      </rPr>
      <t xml:space="preserve">Montserrat                    </t>
    </r>
  </si>
  <si>
    <r>
      <rPr>
        <sz val="11"/>
        <color rgb="FF000000"/>
        <rFont val="Calibri"/>
        <family val="2"/>
        <charset val="238"/>
      </rPr>
      <t xml:space="preserve">Morocco                       </t>
    </r>
  </si>
  <si>
    <r>
      <rPr>
        <sz val="11"/>
        <color rgb="FF000000"/>
        <rFont val="Calibri"/>
        <family val="2"/>
        <charset val="238"/>
      </rPr>
      <t xml:space="preserve">Mozambique                    </t>
    </r>
  </si>
  <si>
    <r>
      <rPr>
        <sz val="11"/>
        <color rgb="FF000000"/>
        <rFont val="Calibri"/>
        <family val="2"/>
        <charset val="238"/>
      </rPr>
      <t xml:space="preserve">Namibia                       </t>
    </r>
  </si>
  <si>
    <r>
      <rPr>
        <sz val="11"/>
        <color rgb="FF000000"/>
        <rFont val="Calibri"/>
        <family val="2"/>
        <charset val="238"/>
      </rPr>
      <t xml:space="preserve">Nauru                         </t>
    </r>
  </si>
  <si>
    <r>
      <rPr>
        <sz val="11"/>
        <color rgb="FF000000"/>
        <rFont val="Calibri"/>
        <family val="2"/>
        <charset val="238"/>
      </rPr>
      <t xml:space="preserve">Navassa Island                </t>
    </r>
  </si>
  <si>
    <r>
      <rPr>
        <sz val="11"/>
        <color rgb="FF000000"/>
        <rFont val="Calibri"/>
        <family val="2"/>
        <charset val="238"/>
      </rPr>
      <t xml:space="preserve">Nepal                         </t>
    </r>
  </si>
  <si>
    <r>
      <rPr>
        <sz val="11"/>
        <color rgb="FF000000"/>
        <rFont val="Calibri"/>
        <family val="2"/>
        <charset val="238"/>
      </rPr>
      <t xml:space="preserve">Netherlands                   </t>
    </r>
  </si>
  <si>
    <r>
      <rPr>
        <sz val="11"/>
        <color rgb="FF000000"/>
        <rFont val="Calibri"/>
        <family val="2"/>
        <charset val="238"/>
      </rPr>
      <t xml:space="preserve">Netherlands Antilles          </t>
    </r>
  </si>
  <si>
    <r>
      <rPr>
        <sz val="11"/>
        <color rgb="FF000000"/>
        <rFont val="Calibri"/>
        <family val="2"/>
        <charset val="238"/>
      </rPr>
      <t xml:space="preserve">New Caledonia                 </t>
    </r>
  </si>
  <si>
    <r>
      <rPr>
        <sz val="11"/>
        <color rgb="FF000000"/>
        <rFont val="Calibri"/>
        <family val="2"/>
        <charset val="238"/>
      </rPr>
      <t xml:space="preserve">New Zealand                   </t>
    </r>
  </si>
  <si>
    <r>
      <rPr>
        <sz val="11"/>
        <color rgb="FF000000"/>
        <rFont val="Calibri"/>
        <family val="2"/>
        <charset val="238"/>
      </rPr>
      <t xml:space="preserve">Nicaragua                     </t>
    </r>
  </si>
  <si>
    <r>
      <rPr>
        <sz val="11"/>
        <color rgb="FF000000"/>
        <rFont val="Calibri"/>
        <family val="2"/>
        <charset val="238"/>
      </rPr>
      <t xml:space="preserve">Niger                         </t>
    </r>
  </si>
  <si>
    <r>
      <rPr>
        <sz val="11"/>
        <color rgb="FF000000"/>
        <rFont val="Calibri"/>
        <family val="2"/>
        <charset val="238"/>
      </rPr>
      <t xml:space="preserve">Nigeria                       </t>
    </r>
  </si>
  <si>
    <r>
      <rPr>
        <sz val="11"/>
        <color rgb="FF000000"/>
        <rFont val="Calibri"/>
        <family val="2"/>
        <charset val="238"/>
      </rPr>
      <t xml:space="preserve">Niue                          </t>
    </r>
  </si>
  <si>
    <r>
      <rPr>
        <sz val="11"/>
        <color rgb="FF000000"/>
        <rFont val="Calibri"/>
        <family val="2"/>
        <charset val="238"/>
      </rPr>
      <t xml:space="preserve">Norfolk Island                </t>
    </r>
  </si>
  <si>
    <r>
      <rPr>
        <sz val="11"/>
        <color rgb="FF000000"/>
        <rFont val="Calibri"/>
        <family val="2"/>
        <charset val="238"/>
      </rPr>
      <t xml:space="preserve">Northern Mariana Islands      </t>
    </r>
  </si>
  <si>
    <r>
      <rPr>
        <sz val="11"/>
        <color rgb="FF000000"/>
        <rFont val="Calibri"/>
        <family val="2"/>
        <charset val="238"/>
      </rPr>
      <t xml:space="preserve">Norway                        </t>
    </r>
  </si>
  <si>
    <r>
      <rPr>
        <sz val="11"/>
        <color rgb="FF000000"/>
        <rFont val="Calibri"/>
        <family val="2"/>
        <charset val="238"/>
      </rPr>
      <t xml:space="preserve">Oman                          </t>
    </r>
  </si>
  <si>
    <r>
      <rPr>
        <sz val="11"/>
        <color rgb="FF000000"/>
        <rFont val="Calibri"/>
        <family val="2"/>
        <charset val="238"/>
      </rPr>
      <t xml:space="preserve">Pakistan                      </t>
    </r>
  </si>
  <si>
    <r>
      <rPr>
        <sz val="11"/>
        <color rgb="FF000000"/>
        <rFont val="Calibri"/>
        <family val="2"/>
        <charset val="238"/>
      </rPr>
      <t xml:space="preserve">Palau                         </t>
    </r>
  </si>
  <si>
    <r>
      <rPr>
        <sz val="11"/>
        <color rgb="FF000000"/>
        <rFont val="Calibri"/>
        <family val="2"/>
        <charset val="238"/>
      </rPr>
      <t xml:space="preserve">Palestine                     </t>
    </r>
  </si>
  <si>
    <r>
      <rPr>
        <sz val="11"/>
        <color rgb="FF000000"/>
        <rFont val="Calibri"/>
        <family val="2"/>
        <charset val="238"/>
      </rPr>
      <t xml:space="preserve">Panama                        </t>
    </r>
  </si>
  <si>
    <r>
      <rPr>
        <sz val="11"/>
        <color rgb="FF000000"/>
        <rFont val="Calibri"/>
        <family val="2"/>
        <charset val="238"/>
      </rPr>
      <t xml:space="preserve">Papua New Guinea              </t>
    </r>
  </si>
  <si>
    <r>
      <rPr>
        <sz val="11"/>
        <color rgb="FF000000"/>
        <rFont val="Calibri"/>
        <family val="2"/>
        <charset val="238"/>
      </rPr>
      <t xml:space="preserve">Paracel Islands               </t>
    </r>
  </si>
  <si>
    <r>
      <rPr>
        <sz val="11"/>
        <color rgb="FF000000"/>
        <rFont val="Calibri"/>
        <family val="2"/>
        <charset val="238"/>
      </rPr>
      <t xml:space="preserve">Paraguay                      </t>
    </r>
  </si>
  <si>
    <r>
      <rPr>
        <sz val="11"/>
        <color rgb="FF000000"/>
        <rFont val="Calibri"/>
        <family val="2"/>
        <charset val="238"/>
      </rPr>
      <t xml:space="preserve">Peru                          </t>
    </r>
  </si>
  <si>
    <r>
      <rPr>
        <sz val="11"/>
        <color rgb="FF000000"/>
        <rFont val="Calibri"/>
        <family val="2"/>
        <charset val="238"/>
      </rPr>
      <t xml:space="preserve">Philippines                   </t>
    </r>
  </si>
  <si>
    <r>
      <rPr>
        <sz val="11"/>
        <color rgb="FF000000"/>
        <rFont val="Calibri"/>
        <family val="2"/>
        <charset val="238"/>
      </rPr>
      <t xml:space="preserve">Pitcairn Islands              </t>
    </r>
  </si>
  <si>
    <r>
      <rPr>
        <sz val="11"/>
        <color rgb="FF000000"/>
        <rFont val="Calibri"/>
        <family val="2"/>
        <charset val="238"/>
      </rPr>
      <t xml:space="preserve">Poland                        </t>
    </r>
  </si>
  <si>
    <r>
      <rPr>
        <sz val="11"/>
        <color rgb="FF000000"/>
        <rFont val="Calibri"/>
        <family val="2"/>
        <charset val="238"/>
      </rPr>
      <t xml:space="preserve">Portugal                      </t>
    </r>
  </si>
  <si>
    <r>
      <rPr>
        <sz val="11"/>
        <color rgb="FF000000"/>
        <rFont val="Calibri"/>
        <family val="2"/>
        <charset val="238"/>
      </rPr>
      <t xml:space="preserve">Puerto Rico                   </t>
    </r>
  </si>
  <si>
    <r>
      <rPr>
        <sz val="11"/>
        <color rgb="FF000000"/>
        <rFont val="Calibri"/>
        <family val="2"/>
        <charset val="238"/>
      </rPr>
      <t xml:space="preserve">Qatar                         </t>
    </r>
  </si>
  <si>
    <r>
      <rPr>
        <sz val="11"/>
        <color rgb="FF000000"/>
        <rFont val="Calibri"/>
        <family val="2"/>
        <charset val="238"/>
      </rPr>
      <t xml:space="preserve">Reunion                       </t>
    </r>
  </si>
  <si>
    <r>
      <rPr>
        <sz val="11"/>
        <color rgb="FF000000"/>
        <rFont val="Calibri"/>
        <family val="2"/>
        <charset val="238"/>
      </rPr>
      <t xml:space="preserve">Romania                       </t>
    </r>
  </si>
  <si>
    <r>
      <rPr>
        <sz val="11"/>
        <color rgb="FF000000"/>
        <rFont val="Calibri"/>
        <family val="2"/>
        <charset val="238"/>
      </rPr>
      <t xml:space="preserve">Russia                        </t>
    </r>
  </si>
  <si>
    <r>
      <rPr>
        <sz val="11"/>
        <color rgb="FF000000"/>
        <rFont val="Calibri"/>
        <family val="2"/>
        <charset val="238"/>
      </rPr>
      <t xml:space="preserve">Rwanda                        </t>
    </r>
  </si>
  <si>
    <r>
      <rPr>
        <sz val="11"/>
        <color rgb="FF000000"/>
        <rFont val="Calibri"/>
        <family val="2"/>
        <charset val="238"/>
      </rPr>
      <t xml:space="preserve">Saint Helena                  </t>
    </r>
  </si>
  <si>
    <r>
      <rPr>
        <sz val="11"/>
        <color rgb="FF000000"/>
        <rFont val="Calibri"/>
        <family val="2"/>
        <charset val="238"/>
      </rPr>
      <t xml:space="preserve">Saint Kitts and Nevis         </t>
    </r>
  </si>
  <si>
    <r>
      <rPr>
        <sz val="11"/>
        <color rgb="FF000000"/>
        <rFont val="Calibri"/>
        <family val="2"/>
        <charset val="238"/>
      </rPr>
      <t xml:space="preserve">Saint Lucia                   </t>
    </r>
  </si>
  <si>
    <r>
      <rPr>
        <sz val="11"/>
        <color rgb="FF000000"/>
        <rFont val="Calibri"/>
        <family val="2"/>
        <charset val="238"/>
      </rPr>
      <t xml:space="preserve">Saint Pierre and Miquelon     </t>
    </r>
  </si>
  <si>
    <r>
      <rPr>
        <sz val="11"/>
        <color rgb="FF000000"/>
        <rFont val="Calibri"/>
        <family val="2"/>
        <charset val="238"/>
      </rPr>
      <t>Saint Vincent and the Grenadines</t>
    </r>
  </si>
  <si>
    <r>
      <rPr>
        <sz val="11"/>
        <color rgb="FF000000"/>
        <rFont val="Calibri"/>
        <family val="2"/>
        <charset val="238"/>
      </rPr>
      <t xml:space="preserve">Samoa                         </t>
    </r>
  </si>
  <si>
    <r>
      <rPr>
        <sz val="11"/>
        <color rgb="FF000000"/>
        <rFont val="Calibri"/>
        <family val="2"/>
        <charset val="238"/>
      </rPr>
      <t xml:space="preserve">San Marino                    </t>
    </r>
  </si>
  <si>
    <r>
      <rPr>
        <sz val="11"/>
        <color rgb="FF000000"/>
        <rFont val="Calibri"/>
        <family val="2"/>
        <charset val="238"/>
      </rPr>
      <t xml:space="preserve">Sao Tome and Principe         </t>
    </r>
  </si>
  <si>
    <r>
      <rPr>
        <sz val="11"/>
        <color rgb="FF000000"/>
        <rFont val="Calibri"/>
        <family val="2"/>
        <charset val="238"/>
      </rPr>
      <t xml:space="preserve">Saudi Arabia                  </t>
    </r>
  </si>
  <si>
    <r>
      <rPr>
        <sz val="11"/>
        <color rgb="FF000000"/>
        <rFont val="Calibri"/>
        <family val="2"/>
        <charset val="238"/>
      </rPr>
      <t xml:space="preserve">Senegal                       </t>
    </r>
  </si>
  <si>
    <r>
      <rPr>
        <sz val="11"/>
        <color rgb="FF000000"/>
        <rFont val="Calibri"/>
        <family val="2"/>
        <charset val="238"/>
      </rPr>
      <t xml:space="preserve">Serbia                        </t>
    </r>
  </si>
  <si>
    <r>
      <rPr>
        <sz val="11"/>
        <color rgb="FF000000"/>
        <rFont val="Calibri"/>
        <family val="2"/>
        <charset val="238"/>
      </rPr>
      <t xml:space="preserve">Seychelles                    </t>
    </r>
  </si>
  <si>
    <r>
      <rPr>
        <sz val="11"/>
        <color rgb="FF000000"/>
        <rFont val="Calibri"/>
        <family val="2"/>
        <charset val="238"/>
      </rPr>
      <t xml:space="preserve">Sierra Leone                  </t>
    </r>
  </si>
  <si>
    <r>
      <rPr>
        <sz val="11"/>
        <color rgb="FF000000"/>
        <rFont val="Calibri"/>
        <family val="2"/>
        <charset val="238"/>
      </rPr>
      <t xml:space="preserve">Singapore                     </t>
    </r>
  </si>
  <si>
    <r>
      <rPr>
        <sz val="11"/>
        <color rgb="FF000000"/>
        <rFont val="Calibri"/>
        <family val="2"/>
        <charset val="238"/>
      </rPr>
      <t xml:space="preserve">Slovakia                      </t>
    </r>
  </si>
  <si>
    <r>
      <rPr>
        <sz val="11"/>
        <color rgb="FF000000"/>
        <rFont val="Calibri"/>
        <family val="2"/>
        <charset val="238"/>
      </rPr>
      <t xml:space="preserve">Slovenia                      </t>
    </r>
  </si>
  <si>
    <r>
      <rPr>
        <sz val="11"/>
        <color rgb="FF000000"/>
        <rFont val="Calibri"/>
        <family val="2"/>
        <charset val="238"/>
      </rPr>
      <t xml:space="preserve">Solomon Islands               </t>
    </r>
  </si>
  <si>
    <r>
      <rPr>
        <sz val="11"/>
        <color rgb="FF000000"/>
        <rFont val="Calibri"/>
        <family val="2"/>
        <charset val="238"/>
      </rPr>
      <t xml:space="preserve">Somalia                       </t>
    </r>
  </si>
  <si>
    <r>
      <rPr>
        <sz val="11"/>
        <color rgb="FF000000"/>
        <rFont val="Calibri"/>
        <family val="2"/>
        <charset val="238"/>
      </rPr>
      <t xml:space="preserve">South Africa                  </t>
    </r>
  </si>
  <si>
    <r>
      <rPr>
        <sz val="11"/>
        <color rgb="FF000000"/>
        <rFont val="Calibri"/>
        <family val="2"/>
        <charset val="238"/>
      </rPr>
      <t>South Georgia and the South Sandwich islands</t>
    </r>
  </si>
  <si>
    <r>
      <rPr>
        <sz val="11"/>
        <color rgb="FF000000"/>
        <rFont val="Calibri"/>
        <family val="2"/>
        <charset val="238"/>
      </rPr>
      <t xml:space="preserve">Spain                         </t>
    </r>
  </si>
  <si>
    <r>
      <rPr>
        <sz val="11"/>
        <color rgb="FF000000"/>
        <rFont val="Calibri"/>
        <family val="2"/>
        <charset val="238"/>
      </rPr>
      <t xml:space="preserve">Spratly Islands               </t>
    </r>
  </si>
  <si>
    <r>
      <rPr>
        <sz val="11"/>
        <color rgb="FF000000"/>
        <rFont val="Calibri"/>
        <family val="2"/>
        <charset val="238"/>
      </rPr>
      <t xml:space="preserve">Sri Lanka                     </t>
    </r>
  </si>
  <si>
    <r>
      <rPr>
        <sz val="11"/>
        <color rgb="FF000000"/>
        <rFont val="Calibri"/>
        <family val="2"/>
        <charset val="238"/>
      </rPr>
      <t xml:space="preserve">Sudan                         </t>
    </r>
  </si>
  <si>
    <r>
      <rPr>
        <sz val="11"/>
        <color rgb="FF000000"/>
        <rFont val="Calibri"/>
        <family val="2"/>
        <charset val="238"/>
      </rPr>
      <t xml:space="preserve">Suriname                      </t>
    </r>
  </si>
  <si>
    <r>
      <rPr>
        <sz val="11"/>
        <color rgb="FF000000"/>
        <rFont val="Calibri"/>
        <family val="2"/>
        <charset val="238"/>
      </rPr>
      <t xml:space="preserve">Svalbard                      </t>
    </r>
  </si>
  <si>
    <r>
      <rPr>
        <sz val="11"/>
        <color rgb="FF000000"/>
        <rFont val="Calibri"/>
        <family val="2"/>
        <charset val="238"/>
      </rPr>
      <t xml:space="preserve">Swaziland                     </t>
    </r>
  </si>
  <si>
    <r>
      <rPr>
        <sz val="11"/>
        <color rgb="FF000000"/>
        <rFont val="Calibri"/>
        <family val="2"/>
        <charset val="238"/>
      </rPr>
      <t xml:space="preserve">Sweden                        </t>
    </r>
  </si>
  <si>
    <r>
      <rPr>
        <sz val="11"/>
        <color rgb="FF000000"/>
        <rFont val="Calibri"/>
        <family val="2"/>
        <charset val="238"/>
      </rPr>
      <t xml:space="preserve">Switzerland                   </t>
    </r>
  </si>
  <si>
    <r>
      <rPr>
        <sz val="11"/>
        <color rgb="FF000000"/>
        <rFont val="Calibri"/>
        <family val="2"/>
        <charset val="238"/>
      </rPr>
      <t xml:space="preserve">Syria                         </t>
    </r>
  </si>
  <si>
    <r>
      <rPr>
        <sz val="11"/>
        <color rgb="FF000000"/>
        <rFont val="Calibri"/>
        <family val="2"/>
        <charset val="238"/>
      </rPr>
      <t xml:space="preserve">Taiwan                        </t>
    </r>
  </si>
  <si>
    <r>
      <rPr>
        <sz val="11"/>
        <color rgb="FF000000"/>
        <rFont val="Calibri"/>
        <family val="2"/>
        <charset val="238"/>
      </rPr>
      <t xml:space="preserve">Tajikistan                    </t>
    </r>
  </si>
  <si>
    <r>
      <rPr>
        <sz val="11"/>
        <color rgb="FF000000"/>
        <rFont val="Calibri"/>
        <family val="2"/>
        <charset val="238"/>
      </rPr>
      <t xml:space="preserve">Tanzania                      </t>
    </r>
  </si>
  <si>
    <r>
      <rPr>
        <sz val="11"/>
        <color rgb="FF000000"/>
        <rFont val="Calibri"/>
        <family val="2"/>
        <charset val="238"/>
      </rPr>
      <t xml:space="preserve">Thailand                      </t>
    </r>
  </si>
  <si>
    <r>
      <rPr>
        <sz val="11"/>
        <color rgb="FF000000"/>
        <rFont val="Calibri"/>
        <family val="2"/>
        <charset val="238"/>
      </rPr>
      <t xml:space="preserve">Timor-Leste                   </t>
    </r>
  </si>
  <si>
    <r>
      <rPr>
        <sz val="11"/>
        <color rgb="FF000000"/>
        <rFont val="Calibri"/>
        <family val="2"/>
        <charset val="238"/>
      </rPr>
      <t xml:space="preserve">Togo                          </t>
    </r>
  </si>
  <si>
    <r>
      <rPr>
        <sz val="11"/>
        <color rgb="FF000000"/>
        <rFont val="Calibri"/>
        <family val="2"/>
        <charset val="238"/>
      </rPr>
      <t xml:space="preserve">Tokelau                       </t>
    </r>
  </si>
  <si>
    <r>
      <rPr>
        <sz val="11"/>
        <color rgb="FF000000"/>
        <rFont val="Calibri"/>
        <family val="2"/>
        <charset val="238"/>
      </rPr>
      <t xml:space="preserve">Tonga                         </t>
    </r>
  </si>
  <si>
    <r>
      <rPr>
        <sz val="11"/>
        <color rgb="FF000000"/>
        <rFont val="Calibri"/>
        <family val="2"/>
        <charset val="238"/>
      </rPr>
      <t xml:space="preserve">Trinidad and Tobago           </t>
    </r>
  </si>
  <si>
    <r>
      <rPr>
        <sz val="11"/>
        <color rgb="FF000000"/>
        <rFont val="Calibri"/>
        <family val="2"/>
        <charset val="238"/>
      </rPr>
      <t xml:space="preserve">Tromelin Island               </t>
    </r>
  </si>
  <si>
    <r>
      <rPr>
        <sz val="11"/>
        <color rgb="FF000000"/>
        <rFont val="Calibri"/>
        <family val="2"/>
        <charset val="238"/>
      </rPr>
      <t xml:space="preserve">Tunisia                       </t>
    </r>
  </si>
  <si>
    <r>
      <rPr>
        <sz val="11"/>
        <color rgb="FF000000"/>
        <rFont val="Calibri"/>
        <family val="2"/>
        <charset val="238"/>
      </rPr>
      <t xml:space="preserve">Turkey                        </t>
    </r>
  </si>
  <si>
    <r>
      <rPr>
        <sz val="11"/>
        <color rgb="FF000000"/>
        <rFont val="Calibri"/>
        <family val="2"/>
        <charset val="238"/>
      </rPr>
      <t xml:space="preserve">Turkmenistan                  </t>
    </r>
  </si>
  <si>
    <r>
      <rPr>
        <sz val="11"/>
        <color rgb="FF000000"/>
        <rFont val="Calibri"/>
        <family val="2"/>
        <charset val="238"/>
      </rPr>
      <t xml:space="preserve">Turks and Caicos Islands      </t>
    </r>
  </si>
  <si>
    <r>
      <rPr>
        <sz val="11"/>
        <color rgb="FF000000"/>
        <rFont val="Calibri"/>
        <family val="2"/>
        <charset val="238"/>
      </rPr>
      <t xml:space="preserve">Tuvalu                        </t>
    </r>
  </si>
  <si>
    <r>
      <rPr>
        <sz val="11"/>
        <color rgb="FF000000"/>
        <rFont val="Calibri"/>
        <family val="2"/>
        <charset val="238"/>
      </rPr>
      <t xml:space="preserve">Uganda                        </t>
    </r>
  </si>
  <si>
    <r>
      <rPr>
        <sz val="11"/>
        <color rgb="FF000000"/>
        <rFont val="Calibri"/>
        <family val="2"/>
        <charset val="238"/>
      </rPr>
      <t xml:space="preserve">Ukraine                       </t>
    </r>
  </si>
  <si>
    <r>
      <rPr>
        <sz val="11"/>
        <color rgb="FF000000"/>
        <rFont val="Calibri"/>
        <family val="2"/>
        <charset val="238"/>
      </rPr>
      <t xml:space="preserve">United Arab Emirates          </t>
    </r>
  </si>
  <si>
    <r>
      <rPr>
        <sz val="11"/>
        <color rgb="FF000000"/>
        <rFont val="Calibri"/>
        <family val="2"/>
        <charset val="238"/>
      </rPr>
      <t xml:space="preserve">United Kingdom                </t>
    </r>
  </si>
  <si>
    <r>
      <rPr>
        <sz val="11"/>
        <color rgb="FF000000"/>
        <rFont val="Calibri"/>
        <family val="2"/>
        <charset val="238"/>
      </rPr>
      <t xml:space="preserve">Uruguay                       </t>
    </r>
  </si>
  <si>
    <r>
      <rPr>
        <sz val="11"/>
        <color rgb="FF000000"/>
        <rFont val="Calibri"/>
        <family val="2"/>
        <charset val="238"/>
      </rPr>
      <t xml:space="preserve">USA                           </t>
    </r>
  </si>
  <si>
    <r>
      <rPr>
        <sz val="11"/>
        <color rgb="FF000000"/>
        <rFont val="Calibri"/>
        <family val="2"/>
        <charset val="238"/>
      </rPr>
      <t xml:space="preserve">Uzbekistan                    </t>
    </r>
  </si>
  <si>
    <r>
      <rPr>
        <sz val="11"/>
        <color rgb="FF000000"/>
        <rFont val="Calibri"/>
        <family val="2"/>
        <charset val="238"/>
      </rPr>
      <t xml:space="preserve">Vanuatu                       </t>
    </r>
  </si>
  <si>
    <r>
      <rPr>
        <sz val="11"/>
        <color rgb="FF000000"/>
        <rFont val="Calibri"/>
        <family val="2"/>
        <charset val="238"/>
      </rPr>
      <t xml:space="preserve">Venezuela                     </t>
    </r>
  </si>
  <si>
    <r>
      <rPr>
        <sz val="11"/>
        <color rgb="FF000000"/>
        <rFont val="Calibri"/>
        <family val="2"/>
        <charset val="238"/>
      </rPr>
      <t xml:space="preserve">Vietnam                       </t>
    </r>
  </si>
  <si>
    <r>
      <rPr>
        <sz val="11"/>
        <color rgb="FF000000"/>
        <rFont val="Calibri"/>
        <family val="2"/>
        <charset val="238"/>
      </rPr>
      <t xml:space="preserve">Virgin Islands                </t>
    </r>
  </si>
  <si>
    <r>
      <rPr>
        <sz val="11"/>
        <color rgb="FF000000"/>
        <rFont val="Calibri"/>
        <family val="2"/>
        <charset val="238"/>
      </rPr>
      <t xml:space="preserve">Wake Island                   </t>
    </r>
  </si>
  <si>
    <r>
      <rPr>
        <sz val="11"/>
        <color rgb="FF000000"/>
        <rFont val="Calibri"/>
        <family val="2"/>
        <charset val="238"/>
      </rPr>
      <t xml:space="preserve">Wallis and Futuna             </t>
    </r>
  </si>
  <si>
    <r>
      <rPr>
        <sz val="11"/>
        <color rgb="FF000000"/>
        <rFont val="Calibri"/>
        <family val="2"/>
        <charset val="238"/>
      </rPr>
      <t xml:space="preserve">West Bank                     </t>
    </r>
  </si>
  <si>
    <r>
      <rPr>
        <sz val="11"/>
        <color rgb="FF000000"/>
        <rFont val="Calibri"/>
        <family val="2"/>
        <charset val="238"/>
      </rPr>
      <t xml:space="preserve">Western Sahara                </t>
    </r>
  </si>
  <si>
    <r>
      <rPr>
        <sz val="11"/>
        <color rgb="FF000000"/>
        <rFont val="Calibri"/>
        <family val="2"/>
        <charset val="238"/>
      </rPr>
      <t xml:space="preserve">Yemen                         </t>
    </r>
  </si>
  <si>
    <r>
      <rPr>
        <sz val="11"/>
        <color rgb="FF000000"/>
        <rFont val="Calibri"/>
        <family val="2"/>
        <charset val="238"/>
      </rPr>
      <t xml:space="preserve">Zambia                        </t>
    </r>
  </si>
  <si>
    <r>
      <rPr>
        <sz val="11"/>
        <color rgb="FF000000"/>
        <rFont val="Calibri"/>
        <family val="2"/>
        <charset val="238"/>
      </rPr>
      <t xml:space="preserve">Zimbabwe                      </t>
    </r>
  </si>
  <si>
    <r>
      <rPr>
        <sz val="11"/>
        <color rgb="FF000000"/>
        <rFont val="Calibri"/>
        <family val="2"/>
        <charset val="238"/>
      </rPr>
      <t>CZ</t>
    </r>
  </si>
  <si>
    <r>
      <rPr>
        <sz val="11"/>
        <color rgb="FF000000"/>
        <rFont val="Calibri"/>
        <family val="2"/>
        <charset val="238"/>
      </rPr>
      <t>AF</t>
    </r>
  </si>
  <si>
    <t/>
  </si>
  <si>
    <r>
      <rPr>
        <sz val="11"/>
        <color rgb="FF000000"/>
        <rFont val="Calibri"/>
        <family val="2"/>
        <charset val="238"/>
      </rPr>
      <t>AL</t>
    </r>
  </si>
  <si>
    <r>
      <rPr>
        <sz val="11"/>
        <color rgb="FF000000"/>
        <rFont val="Calibri"/>
        <family val="2"/>
        <charset val="238"/>
      </rPr>
      <t>DZ</t>
    </r>
  </si>
  <si>
    <r>
      <rPr>
        <sz val="11"/>
        <color rgb="FF000000"/>
        <rFont val="Calibri"/>
        <family val="2"/>
        <charset val="238"/>
      </rPr>
      <t>AS</t>
    </r>
  </si>
  <si>
    <r>
      <rPr>
        <sz val="11"/>
        <color rgb="FF000000"/>
        <rFont val="Calibri"/>
        <family val="2"/>
        <charset val="238"/>
      </rPr>
      <t>AD</t>
    </r>
  </si>
  <si>
    <r>
      <rPr>
        <sz val="11"/>
        <color rgb="FF000000"/>
        <rFont val="Calibri"/>
        <family val="2"/>
        <charset val="238"/>
      </rPr>
      <t>AO</t>
    </r>
  </si>
  <si>
    <r>
      <rPr>
        <sz val="11"/>
        <color rgb="FF000000"/>
        <rFont val="Calibri"/>
        <family val="2"/>
        <charset val="238"/>
      </rPr>
      <t>AI</t>
    </r>
  </si>
  <si>
    <r>
      <rPr>
        <sz val="11"/>
        <color rgb="FF000000"/>
        <rFont val="Calibri"/>
        <family val="2"/>
        <charset val="238"/>
      </rPr>
      <t>AQ</t>
    </r>
  </si>
  <si>
    <r>
      <rPr>
        <sz val="11"/>
        <color rgb="FF000000"/>
        <rFont val="Calibri"/>
        <family val="2"/>
        <charset val="238"/>
      </rPr>
      <t>AG</t>
    </r>
  </si>
  <si>
    <r>
      <rPr>
        <sz val="11"/>
        <color rgb="FF000000"/>
        <rFont val="Calibri"/>
        <family val="2"/>
        <charset val="238"/>
      </rPr>
      <t>AR</t>
    </r>
  </si>
  <si>
    <r>
      <rPr>
        <sz val="11"/>
        <color rgb="FF000000"/>
        <rFont val="Calibri"/>
        <family val="2"/>
        <charset val="238"/>
      </rPr>
      <t>AM</t>
    </r>
  </si>
  <si>
    <r>
      <rPr>
        <sz val="11"/>
        <color rgb="FF000000"/>
        <rFont val="Calibri"/>
        <family val="2"/>
        <charset val="238"/>
      </rPr>
      <t>AW</t>
    </r>
  </si>
  <si>
    <t/>
  </si>
  <si>
    <r>
      <rPr>
        <sz val="11"/>
        <color rgb="FF000000"/>
        <rFont val="Calibri"/>
        <family val="2"/>
        <charset val="238"/>
      </rPr>
      <t>AU</t>
    </r>
  </si>
  <si>
    <r>
      <rPr>
        <sz val="11"/>
        <color rgb="FF000000"/>
        <rFont val="Calibri"/>
        <family val="2"/>
        <charset val="238"/>
      </rPr>
      <t>AT</t>
    </r>
  </si>
  <si>
    <r>
      <rPr>
        <sz val="11"/>
        <color rgb="FF000000"/>
        <rFont val="Calibri"/>
        <family val="2"/>
        <charset val="238"/>
      </rPr>
      <t>AZ</t>
    </r>
  </si>
  <si>
    <r>
      <rPr>
        <sz val="11"/>
        <color rgb="FF000000"/>
        <rFont val="Calibri"/>
        <family val="2"/>
        <charset val="238"/>
      </rPr>
      <t>BS</t>
    </r>
  </si>
  <si>
    <r>
      <rPr>
        <sz val="11"/>
        <color rgb="FF000000"/>
        <rFont val="Calibri"/>
        <family val="2"/>
        <charset val="238"/>
      </rPr>
      <t>BH</t>
    </r>
  </si>
  <si>
    <r>
      <rPr>
        <sz val="11"/>
        <color rgb="FF000000"/>
        <rFont val="Calibri"/>
        <family val="2"/>
        <charset val="238"/>
      </rPr>
      <t>BD</t>
    </r>
  </si>
  <si>
    <r>
      <rPr>
        <sz val="11"/>
        <color rgb="FF000000"/>
        <rFont val="Calibri"/>
        <family val="2"/>
        <charset val="238"/>
      </rPr>
      <t>BB</t>
    </r>
  </si>
  <si>
    <t/>
  </si>
  <si>
    <r>
      <rPr>
        <sz val="11"/>
        <color rgb="FF000000"/>
        <rFont val="Calibri"/>
        <family val="2"/>
        <charset val="238"/>
      </rPr>
      <t>BY</t>
    </r>
  </si>
  <si>
    <r>
      <rPr>
        <sz val="11"/>
        <color rgb="FF000000"/>
        <rFont val="Calibri"/>
        <family val="2"/>
        <charset val="238"/>
      </rPr>
      <t>BE</t>
    </r>
  </si>
  <si>
    <r>
      <rPr>
        <sz val="11"/>
        <color rgb="FF000000"/>
        <rFont val="Calibri"/>
        <family val="2"/>
        <charset val="238"/>
      </rPr>
      <t>BZ</t>
    </r>
  </si>
  <si>
    <r>
      <rPr>
        <sz val="11"/>
        <color rgb="FF000000"/>
        <rFont val="Calibri"/>
        <family val="2"/>
        <charset val="238"/>
      </rPr>
      <t>BJ</t>
    </r>
  </si>
  <si>
    <r>
      <rPr>
        <sz val="11"/>
        <color rgb="FF000000"/>
        <rFont val="Calibri"/>
        <family val="2"/>
        <charset val="238"/>
      </rPr>
      <t>BM</t>
    </r>
  </si>
  <si>
    <r>
      <rPr>
        <sz val="11"/>
        <color rgb="FF000000"/>
        <rFont val="Calibri"/>
        <family val="2"/>
        <charset val="238"/>
      </rPr>
      <t>BT</t>
    </r>
  </si>
  <si>
    <r>
      <rPr>
        <sz val="11"/>
        <color rgb="FF000000"/>
        <rFont val="Calibri"/>
        <family val="2"/>
        <charset val="238"/>
      </rPr>
      <t>BO</t>
    </r>
  </si>
  <si>
    <r>
      <rPr>
        <sz val="11"/>
        <color rgb="FF000000"/>
        <rFont val="Calibri"/>
        <family val="2"/>
        <charset val="238"/>
      </rPr>
      <t>BA</t>
    </r>
  </si>
  <si>
    <r>
      <rPr>
        <sz val="11"/>
        <color rgb="FF000000"/>
        <rFont val="Calibri"/>
        <family val="2"/>
        <charset val="238"/>
      </rPr>
      <t>BW</t>
    </r>
  </si>
  <si>
    <r>
      <rPr>
        <sz val="11"/>
        <color rgb="FF000000"/>
        <rFont val="Calibri"/>
        <family val="2"/>
        <charset val="238"/>
      </rPr>
      <t>BV</t>
    </r>
  </si>
  <si>
    <r>
      <rPr>
        <sz val="11"/>
        <color rgb="FF000000"/>
        <rFont val="Calibri"/>
        <family val="2"/>
        <charset val="238"/>
      </rPr>
      <t>BR</t>
    </r>
  </si>
  <si>
    <r>
      <rPr>
        <sz val="11"/>
        <color rgb="FF000000"/>
        <rFont val="Calibri"/>
        <family val="2"/>
        <charset val="238"/>
      </rPr>
      <t>IO</t>
    </r>
  </si>
  <si>
    <r>
      <rPr>
        <sz val="11"/>
        <color rgb="FF000000"/>
        <rFont val="Calibri"/>
        <family val="2"/>
        <charset val="238"/>
      </rPr>
      <t>VG</t>
    </r>
  </si>
  <si>
    <r>
      <rPr>
        <sz val="11"/>
        <color rgb="FF000000"/>
        <rFont val="Calibri"/>
        <family val="2"/>
        <charset val="238"/>
      </rPr>
      <t>BN</t>
    </r>
  </si>
  <si>
    <r>
      <rPr>
        <sz val="11"/>
        <color rgb="FF000000"/>
        <rFont val="Calibri"/>
        <family val="2"/>
        <charset val="238"/>
      </rPr>
      <t>BG</t>
    </r>
  </si>
  <si>
    <r>
      <rPr>
        <sz val="11"/>
        <color rgb="FF000000"/>
        <rFont val="Calibri"/>
        <family val="2"/>
        <charset val="238"/>
      </rPr>
      <t>BF</t>
    </r>
  </si>
  <si>
    <t/>
  </si>
  <si>
    <r>
      <rPr>
        <sz val="11"/>
        <color rgb="FF000000"/>
        <rFont val="Calibri"/>
        <family val="2"/>
        <charset val="238"/>
      </rPr>
      <t>BI</t>
    </r>
  </si>
  <si>
    <r>
      <rPr>
        <sz val="11"/>
        <color rgb="FF000000"/>
        <rFont val="Calibri"/>
        <family val="2"/>
        <charset val="238"/>
      </rPr>
      <t>KH</t>
    </r>
  </si>
  <si>
    <r>
      <rPr>
        <sz val="11"/>
        <color rgb="FF000000"/>
        <rFont val="Calibri"/>
        <family val="2"/>
        <charset val="238"/>
      </rPr>
      <t>CM</t>
    </r>
  </si>
  <si>
    <r>
      <rPr>
        <sz val="11"/>
        <color rgb="FF000000"/>
        <rFont val="Calibri"/>
        <family val="2"/>
        <charset val="238"/>
      </rPr>
      <t>CA</t>
    </r>
  </si>
  <si>
    <t/>
  </si>
  <si>
    <r>
      <rPr>
        <sz val="11"/>
        <color rgb="FF000000"/>
        <rFont val="Calibri"/>
        <family val="2"/>
        <charset val="238"/>
      </rPr>
      <t>KY</t>
    </r>
  </si>
  <si>
    <r>
      <rPr>
        <sz val="11"/>
        <color rgb="FF000000"/>
        <rFont val="Calibri"/>
        <family val="2"/>
        <charset val="238"/>
      </rPr>
      <t>CF</t>
    </r>
  </si>
  <si>
    <t/>
  </si>
  <si>
    <t/>
  </si>
  <si>
    <r>
      <rPr>
        <sz val="11"/>
        <color rgb="FF000000"/>
        <rFont val="Calibri"/>
        <family val="2"/>
        <charset val="238"/>
      </rPr>
      <t>CO</t>
    </r>
  </si>
  <si>
    <r>
      <rPr>
        <sz val="11"/>
        <color rgb="FF000000"/>
        <rFont val="Calibri"/>
        <family val="2"/>
        <charset val="238"/>
      </rPr>
      <t>KM</t>
    </r>
  </si>
  <si>
    <r>
      <rPr>
        <sz val="11"/>
        <color rgb="FF000000"/>
        <rFont val="Calibri"/>
        <family val="2"/>
        <charset val="238"/>
      </rPr>
      <t>CD</t>
    </r>
  </si>
  <si>
    <r>
      <rPr>
        <sz val="11"/>
        <color rgb="FF000000"/>
        <rFont val="Calibri"/>
        <family val="2"/>
        <charset val="238"/>
      </rPr>
      <t>CG</t>
    </r>
  </si>
  <si>
    <r>
      <rPr>
        <sz val="11"/>
        <color rgb="FF000000"/>
        <rFont val="Calibri"/>
        <family val="2"/>
        <charset val="238"/>
      </rPr>
      <t>CK</t>
    </r>
  </si>
  <si>
    <t/>
  </si>
  <si>
    <r>
      <rPr>
        <sz val="11"/>
        <color rgb="FF000000"/>
        <rFont val="Calibri"/>
        <family val="2"/>
        <charset val="238"/>
      </rPr>
      <t>CR</t>
    </r>
  </si>
  <si>
    <t/>
  </si>
  <si>
    <r>
      <rPr>
        <sz val="11"/>
        <color rgb="FF000000"/>
        <rFont val="Calibri"/>
        <family val="2"/>
        <charset val="238"/>
      </rPr>
      <t>HR</t>
    </r>
  </si>
  <si>
    <r>
      <rPr>
        <sz val="11"/>
        <color rgb="FF000000"/>
        <rFont val="Calibri"/>
        <family val="2"/>
        <charset val="238"/>
      </rPr>
      <t>CU</t>
    </r>
  </si>
  <si>
    <r>
      <rPr>
        <sz val="11"/>
        <color rgb="FF000000"/>
        <rFont val="Calibri"/>
        <family val="2"/>
        <charset val="238"/>
      </rPr>
      <t>CY</t>
    </r>
  </si>
  <si>
    <r>
      <rPr>
        <sz val="11"/>
        <color rgb="FF000000"/>
        <rFont val="Calibri"/>
        <family val="2"/>
        <charset val="238"/>
      </rPr>
      <t>DK</t>
    </r>
  </si>
  <si>
    <t/>
  </si>
  <si>
    <r>
      <rPr>
        <sz val="11"/>
        <color rgb="FF000000"/>
        <rFont val="Calibri"/>
        <family val="2"/>
        <charset val="238"/>
      </rPr>
      <t>DJ</t>
    </r>
  </si>
  <si>
    <r>
      <rPr>
        <sz val="11"/>
        <color rgb="FF000000"/>
        <rFont val="Calibri"/>
        <family val="2"/>
        <charset val="238"/>
      </rPr>
      <t>DM</t>
    </r>
  </si>
  <si>
    <r>
      <rPr>
        <sz val="11"/>
        <color rgb="FF000000"/>
        <rFont val="Calibri"/>
        <family val="2"/>
        <charset val="238"/>
      </rPr>
      <t>DO</t>
    </r>
  </si>
  <si>
    <r>
      <rPr>
        <sz val="11"/>
        <color rgb="FF000000"/>
        <rFont val="Calibri"/>
        <family val="2"/>
        <charset val="238"/>
      </rPr>
      <t>EC</t>
    </r>
  </si>
  <si>
    <r>
      <rPr>
        <sz val="11"/>
        <color rgb="FF000000"/>
        <rFont val="Calibri"/>
        <family val="2"/>
        <charset val="238"/>
      </rPr>
      <t>EG</t>
    </r>
  </si>
  <si>
    <r>
      <rPr>
        <sz val="11"/>
        <color rgb="FF000000"/>
        <rFont val="Calibri"/>
        <family val="2"/>
        <charset val="238"/>
      </rPr>
      <t>SV</t>
    </r>
  </si>
  <si>
    <r>
      <rPr>
        <sz val="11"/>
        <color rgb="FF000000"/>
        <rFont val="Calibri"/>
        <family val="2"/>
        <charset val="238"/>
      </rPr>
      <t>GQ</t>
    </r>
  </si>
  <si>
    <r>
      <rPr>
        <sz val="11"/>
        <color rgb="FF000000"/>
        <rFont val="Calibri"/>
        <family val="2"/>
        <charset val="238"/>
      </rPr>
      <t>ER</t>
    </r>
  </si>
  <si>
    <r>
      <rPr>
        <sz val="11"/>
        <color rgb="FF000000"/>
        <rFont val="Calibri"/>
        <family val="2"/>
        <charset val="238"/>
      </rPr>
      <t>EE</t>
    </r>
  </si>
  <si>
    <r>
      <rPr>
        <sz val="11"/>
        <color rgb="FF000000"/>
        <rFont val="Calibri"/>
        <family val="2"/>
        <charset val="238"/>
      </rPr>
      <t>ET</t>
    </r>
  </si>
  <si>
    <t/>
  </si>
  <si>
    <r>
      <rPr>
        <sz val="11"/>
        <color rgb="FF000000"/>
        <rFont val="Calibri"/>
        <family val="2"/>
        <charset val="238"/>
      </rPr>
      <t>FK</t>
    </r>
  </si>
  <si>
    <r>
      <rPr>
        <sz val="11"/>
        <color rgb="FF000000"/>
        <rFont val="Calibri"/>
        <family val="2"/>
        <charset val="238"/>
      </rPr>
      <t>FO</t>
    </r>
  </si>
  <si>
    <r>
      <rPr>
        <sz val="11"/>
        <color rgb="FF000000"/>
        <rFont val="Calibri"/>
        <family val="2"/>
        <charset val="238"/>
      </rPr>
      <t>FJ</t>
    </r>
  </si>
  <si>
    <r>
      <rPr>
        <sz val="11"/>
        <color rgb="FF000000"/>
        <rFont val="Calibri"/>
        <family val="2"/>
        <charset val="238"/>
      </rPr>
      <t>FI</t>
    </r>
  </si>
  <si>
    <r>
      <rPr>
        <sz val="11"/>
        <color rgb="FF000000"/>
        <rFont val="Calibri"/>
        <family val="2"/>
        <charset val="238"/>
      </rPr>
      <t>FR</t>
    </r>
  </si>
  <si>
    <r>
      <rPr>
        <sz val="11"/>
        <color rgb="FF000000"/>
        <rFont val="Calibri"/>
        <family val="2"/>
        <charset val="238"/>
      </rPr>
      <t>GF</t>
    </r>
  </si>
  <si>
    <r>
      <rPr>
        <sz val="11"/>
        <color rgb="FF000000"/>
        <rFont val="Calibri"/>
        <family val="2"/>
        <charset val="238"/>
      </rPr>
      <t>PF</t>
    </r>
  </si>
  <si>
    <r>
      <rPr>
        <sz val="11"/>
        <color rgb="FF000000"/>
        <rFont val="Calibri"/>
        <family val="2"/>
        <charset val="238"/>
      </rPr>
      <t>TF</t>
    </r>
  </si>
  <si>
    <r>
      <rPr>
        <sz val="11"/>
        <color rgb="FF000000"/>
        <rFont val="Calibri"/>
        <family val="2"/>
        <charset val="238"/>
      </rPr>
      <t>GA</t>
    </r>
  </si>
  <si>
    <r>
      <rPr>
        <sz val="11"/>
        <color rgb="FF000000"/>
        <rFont val="Calibri"/>
        <family val="2"/>
        <charset val="238"/>
      </rPr>
      <t>GM</t>
    </r>
  </si>
  <si>
    <t/>
  </si>
  <si>
    <t/>
  </si>
  <si>
    <r>
      <rPr>
        <sz val="11"/>
        <color rgb="FF000000"/>
        <rFont val="Calibri"/>
        <family val="2"/>
        <charset val="238"/>
      </rPr>
      <t>DE</t>
    </r>
  </si>
  <si>
    <r>
      <rPr>
        <sz val="11"/>
        <color rgb="FF000000"/>
        <rFont val="Calibri"/>
        <family val="2"/>
        <charset val="238"/>
      </rPr>
      <t>GH</t>
    </r>
  </si>
  <si>
    <r>
      <rPr>
        <sz val="11"/>
        <color rgb="FF000000"/>
        <rFont val="Calibri"/>
        <family val="2"/>
        <charset val="238"/>
      </rPr>
      <t>GI</t>
    </r>
  </si>
  <si>
    <t/>
  </si>
  <si>
    <r>
      <rPr>
        <sz val="11"/>
        <color rgb="FF000000"/>
        <rFont val="Calibri"/>
        <family val="2"/>
        <charset val="238"/>
      </rPr>
      <t>GR</t>
    </r>
  </si>
  <si>
    <r>
      <rPr>
        <sz val="11"/>
        <color rgb="FF000000"/>
        <rFont val="Calibri"/>
        <family val="2"/>
        <charset val="238"/>
      </rPr>
      <t>GL</t>
    </r>
  </si>
  <si>
    <r>
      <rPr>
        <sz val="11"/>
        <color rgb="FF000000"/>
        <rFont val="Calibri"/>
        <family val="2"/>
        <charset val="238"/>
      </rPr>
      <t>GD</t>
    </r>
  </si>
  <si>
    <r>
      <rPr>
        <sz val="11"/>
        <color rgb="FF000000"/>
        <rFont val="Calibri"/>
        <family val="2"/>
        <charset val="238"/>
      </rPr>
      <t>GP</t>
    </r>
  </si>
  <si>
    <r>
      <rPr>
        <sz val="11"/>
        <color rgb="FF000000"/>
        <rFont val="Calibri"/>
        <family val="2"/>
        <charset val="238"/>
      </rPr>
      <t>GU</t>
    </r>
  </si>
  <si>
    <r>
      <rPr>
        <sz val="11"/>
        <color rgb="FF000000"/>
        <rFont val="Calibri"/>
        <family val="2"/>
        <charset val="238"/>
      </rPr>
      <t>GT</t>
    </r>
  </si>
  <si>
    <t/>
  </si>
  <si>
    <r>
      <rPr>
        <sz val="11"/>
        <color rgb="FF000000"/>
        <rFont val="Calibri"/>
        <family val="2"/>
        <charset val="238"/>
      </rPr>
      <t>GN</t>
    </r>
  </si>
  <si>
    <r>
      <rPr>
        <sz val="11"/>
        <color rgb="FF000000"/>
        <rFont val="Calibri"/>
        <family val="2"/>
        <charset val="238"/>
      </rPr>
      <t>GW</t>
    </r>
  </si>
  <si>
    <r>
      <rPr>
        <sz val="11"/>
        <color rgb="FF000000"/>
        <rFont val="Calibri"/>
        <family val="2"/>
        <charset val="238"/>
      </rPr>
      <t>GY</t>
    </r>
  </si>
  <si>
    <r>
      <rPr>
        <sz val="11"/>
        <color rgb="FF000000"/>
        <rFont val="Calibri"/>
        <family val="2"/>
        <charset val="238"/>
      </rPr>
      <t>HT</t>
    </r>
  </si>
  <si>
    <r>
      <rPr>
        <sz val="11"/>
        <color rgb="FF000000"/>
        <rFont val="Calibri"/>
        <family val="2"/>
        <charset val="238"/>
      </rPr>
      <t>HM</t>
    </r>
  </si>
  <si>
    <t/>
  </si>
  <si>
    <r>
      <rPr>
        <sz val="11"/>
        <color rgb="FF000000"/>
        <rFont val="Calibri"/>
        <family val="2"/>
        <charset val="238"/>
      </rPr>
      <t>HN</t>
    </r>
  </si>
  <si>
    <r>
      <rPr>
        <sz val="11"/>
        <color rgb="FF000000"/>
        <rFont val="Calibri"/>
        <family val="2"/>
        <charset val="238"/>
      </rPr>
      <t>HK</t>
    </r>
  </si>
  <si>
    <r>
      <rPr>
        <sz val="11"/>
        <color rgb="FF000000"/>
        <rFont val="Calibri"/>
        <family val="2"/>
        <charset val="238"/>
      </rPr>
      <t>HU</t>
    </r>
  </si>
  <si>
    <r>
      <rPr>
        <sz val="11"/>
        <color rgb="FF000000"/>
        <rFont val="Calibri"/>
        <family val="2"/>
        <charset val="238"/>
      </rPr>
      <t>TD</t>
    </r>
  </si>
  <si>
    <r>
      <rPr>
        <sz val="11"/>
        <color rgb="FF000000"/>
        <rFont val="Calibri"/>
        <family val="2"/>
        <charset val="238"/>
      </rPr>
      <t>CL</t>
    </r>
  </si>
  <si>
    <r>
      <rPr>
        <sz val="11"/>
        <color rgb="FF000000"/>
        <rFont val="Calibri"/>
        <family val="2"/>
        <charset val="238"/>
      </rPr>
      <t>CN</t>
    </r>
  </si>
  <si>
    <r>
      <rPr>
        <sz val="11"/>
        <color rgb="FF000000"/>
        <rFont val="Calibri"/>
        <family val="2"/>
        <charset val="238"/>
      </rPr>
      <t>CX</t>
    </r>
  </si>
  <si>
    <r>
      <rPr>
        <sz val="11"/>
        <color rgb="FF000000"/>
        <rFont val="Calibri"/>
        <family val="2"/>
        <charset val="238"/>
      </rPr>
      <t>IS</t>
    </r>
  </si>
  <si>
    <r>
      <rPr>
        <sz val="11"/>
        <color rgb="FF000000"/>
        <rFont val="Calibri"/>
        <family val="2"/>
        <charset val="238"/>
      </rPr>
      <t>IN</t>
    </r>
  </si>
  <si>
    <r>
      <rPr>
        <sz val="11"/>
        <color rgb="FF000000"/>
        <rFont val="Calibri"/>
        <family val="2"/>
        <charset val="238"/>
      </rPr>
      <t>ID</t>
    </r>
  </si>
  <si>
    <r>
      <rPr>
        <sz val="11"/>
        <color rgb="FF000000"/>
        <rFont val="Calibri"/>
        <family val="2"/>
        <charset val="238"/>
      </rPr>
      <t>IR</t>
    </r>
  </si>
  <si>
    <r>
      <rPr>
        <sz val="11"/>
        <color rgb="FF000000"/>
        <rFont val="Calibri"/>
        <family val="2"/>
        <charset val="238"/>
      </rPr>
      <t>IQ</t>
    </r>
  </si>
  <si>
    <r>
      <rPr>
        <sz val="11"/>
        <color rgb="FF000000"/>
        <rFont val="Calibri"/>
        <family val="2"/>
        <charset val="238"/>
      </rPr>
      <t>IE</t>
    </r>
  </si>
  <si>
    <r>
      <rPr>
        <sz val="11"/>
        <color rgb="FF000000"/>
        <rFont val="Calibri"/>
        <family val="2"/>
        <charset val="238"/>
      </rPr>
      <t>IM</t>
    </r>
  </si>
  <si>
    <r>
      <rPr>
        <sz val="11"/>
        <color rgb="FF000000"/>
        <rFont val="Calibri"/>
        <family val="2"/>
        <charset val="238"/>
      </rPr>
      <t>IL</t>
    </r>
  </si>
  <si>
    <r>
      <rPr>
        <sz val="11"/>
        <color rgb="FF000000"/>
        <rFont val="Calibri"/>
        <family val="2"/>
        <charset val="238"/>
      </rPr>
      <t>IT</t>
    </r>
  </si>
  <si>
    <r>
      <rPr>
        <sz val="11"/>
        <color rgb="FF000000"/>
        <rFont val="Calibri"/>
        <family val="2"/>
        <charset val="238"/>
      </rPr>
      <t>JM</t>
    </r>
  </si>
  <si>
    <t/>
  </si>
  <si>
    <r>
      <rPr>
        <sz val="11"/>
        <color rgb="FF000000"/>
        <rFont val="Calibri"/>
        <family val="2"/>
        <charset val="238"/>
      </rPr>
      <t>JP</t>
    </r>
  </si>
  <si>
    <t/>
  </si>
  <si>
    <r>
      <rPr>
        <sz val="11"/>
        <color rgb="FF000000"/>
        <rFont val="Calibri"/>
        <family val="2"/>
        <charset val="238"/>
      </rPr>
      <t>JO</t>
    </r>
  </si>
  <si>
    <t/>
  </si>
  <si>
    <r>
      <rPr>
        <sz val="11"/>
        <color rgb="FF000000"/>
        <rFont val="Calibri"/>
        <family val="2"/>
        <charset val="238"/>
      </rPr>
      <t>KZ</t>
    </r>
  </si>
  <si>
    <r>
      <rPr>
        <sz val="11"/>
        <color rgb="FF000000"/>
        <rFont val="Calibri"/>
        <family val="2"/>
        <charset val="238"/>
      </rPr>
      <t>KE</t>
    </r>
  </si>
  <si>
    <r>
      <rPr>
        <sz val="11"/>
        <color rgb="FF000000"/>
        <rFont val="Calibri"/>
        <family val="2"/>
        <charset val="238"/>
      </rPr>
      <t>KI</t>
    </r>
  </si>
  <si>
    <r>
      <rPr>
        <sz val="11"/>
        <color rgb="FF000000"/>
        <rFont val="Calibri"/>
        <family val="2"/>
        <charset val="238"/>
      </rPr>
      <t>KP</t>
    </r>
  </si>
  <si>
    <r>
      <rPr>
        <sz val="11"/>
        <color rgb="FF000000"/>
        <rFont val="Calibri"/>
        <family val="2"/>
        <charset val="238"/>
      </rPr>
      <t>KR</t>
    </r>
  </si>
  <si>
    <t/>
  </si>
  <si>
    <r>
      <rPr>
        <sz val="11"/>
        <color rgb="FF000000"/>
        <rFont val="Calibri"/>
        <family val="2"/>
        <charset val="238"/>
      </rPr>
      <t>KW</t>
    </r>
  </si>
  <si>
    <r>
      <rPr>
        <sz val="11"/>
        <color rgb="FF000000"/>
        <rFont val="Calibri"/>
        <family val="2"/>
        <charset val="238"/>
      </rPr>
      <t>KG</t>
    </r>
  </si>
  <si>
    <r>
      <rPr>
        <sz val="11"/>
        <color rgb="FF000000"/>
        <rFont val="Calibri"/>
        <family val="2"/>
        <charset val="238"/>
      </rPr>
      <t>LA</t>
    </r>
  </si>
  <si>
    <r>
      <rPr>
        <sz val="11"/>
        <color rgb="FF000000"/>
        <rFont val="Calibri"/>
        <family val="2"/>
        <charset val="238"/>
      </rPr>
      <t>LV</t>
    </r>
  </si>
  <si>
    <r>
      <rPr>
        <sz val="11"/>
        <color rgb="FF000000"/>
        <rFont val="Calibri"/>
        <family val="2"/>
        <charset val="238"/>
      </rPr>
      <t>LB</t>
    </r>
  </si>
  <si>
    <r>
      <rPr>
        <sz val="11"/>
        <color rgb="FF000000"/>
        <rFont val="Calibri"/>
        <family val="2"/>
        <charset val="238"/>
      </rPr>
      <t>LS</t>
    </r>
  </si>
  <si>
    <r>
      <rPr>
        <sz val="11"/>
        <color rgb="FF000000"/>
        <rFont val="Calibri"/>
        <family val="2"/>
        <charset val="238"/>
      </rPr>
      <t>LR</t>
    </r>
  </si>
  <si>
    <r>
      <rPr>
        <sz val="11"/>
        <color rgb="FF000000"/>
        <rFont val="Calibri"/>
        <family val="2"/>
        <charset val="238"/>
      </rPr>
      <t>LY</t>
    </r>
  </si>
  <si>
    <r>
      <rPr>
        <sz val="11"/>
        <color rgb="FF000000"/>
        <rFont val="Calibri"/>
        <family val="2"/>
        <charset val="238"/>
      </rPr>
      <t>LI</t>
    </r>
  </si>
  <si>
    <r>
      <rPr>
        <sz val="11"/>
        <color rgb="FF000000"/>
        <rFont val="Calibri"/>
        <family val="2"/>
        <charset val="238"/>
      </rPr>
      <t>LT</t>
    </r>
  </si>
  <si>
    <r>
      <rPr>
        <sz val="11"/>
        <color rgb="FF000000"/>
        <rFont val="Calibri"/>
        <family val="2"/>
        <charset val="238"/>
      </rPr>
      <t>LU</t>
    </r>
  </si>
  <si>
    <r>
      <rPr>
        <sz val="11"/>
        <color rgb="FF000000"/>
        <rFont val="Calibri"/>
        <family val="2"/>
        <charset val="238"/>
      </rPr>
      <t>MO</t>
    </r>
  </si>
  <si>
    <r>
      <rPr>
        <sz val="11"/>
        <color rgb="FF000000"/>
        <rFont val="Calibri"/>
        <family val="2"/>
        <charset val="238"/>
      </rPr>
      <t>MK</t>
    </r>
  </si>
  <si>
    <r>
      <rPr>
        <sz val="11"/>
        <color rgb="FF000000"/>
        <rFont val="Calibri"/>
        <family val="2"/>
        <charset val="238"/>
      </rPr>
      <t>MG</t>
    </r>
  </si>
  <si>
    <t/>
  </si>
  <si>
    <r>
      <rPr>
        <sz val="11"/>
        <color rgb="FF000000"/>
        <rFont val="Calibri"/>
        <family val="2"/>
        <charset val="238"/>
      </rPr>
      <t>MY</t>
    </r>
  </si>
  <si>
    <r>
      <rPr>
        <sz val="11"/>
        <color rgb="FF000000"/>
        <rFont val="Calibri"/>
        <family val="2"/>
        <charset val="238"/>
      </rPr>
      <t>MV</t>
    </r>
  </si>
  <si>
    <r>
      <rPr>
        <sz val="11"/>
        <color rgb="FF000000"/>
        <rFont val="Calibri"/>
        <family val="2"/>
        <charset val="238"/>
      </rPr>
      <t>ML</t>
    </r>
  </si>
  <si>
    <r>
      <rPr>
        <sz val="11"/>
        <color rgb="FF000000"/>
        <rFont val="Calibri"/>
        <family val="2"/>
        <charset val="238"/>
      </rPr>
      <t>MT</t>
    </r>
  </si>
  <si>
    <r>
      <rPr>
        <sz val="11"/>
        <color rgb="FF000000"/>
        <rFont val="Calibri"/>
        <family val="2"/>
        <charset val="238"/>
      </rPr>
      <t>MH</t>
    </r>
  </si>
  <si>
    <r>
      <rPr>
        <sz val="11"/>
        <color rgb="FF000000"/>
        <rFont val="Calibri"/>
        <family val="2"/>
        <charset val="238"/>
      </rPr>
      <t>MQ</t>
    </r>
  </si>
  <si>
    <r>
      <rPr>
        <sz val="11"/>
        <color rgb="FF000000"/>
        <rFont val="Calibri"/>
        <family val="2"/>
        <charset val="238"/>
      </rPr>
      <t>MR</t>
    </r>
  </si>
  <si>
    <r>
      <rPr>
        <sz val="11"/>
        <color rgb="FF000000"/>
        <rFont val="Calibri"/>
        <family val="2"/>
        <charset val="238"/>
      </rPr>
      <t>MU</t>
    </r>
  </si>
  <si>
    <t/>
  </si>
  <si>
    <r>
      <rPr>
        <sz val="11"/>
        <color rgb="FF000000"/>
        <rFont val="Calibri"/>
        <family val="2"/>
        <charset val="238"/>
      </rPr>
      <t>MX</t>
    </r>
  </si>
  <si>
    <t/>
  </si>
  <si>
    <r>
      <rPr>
        <sz val="11"/>
        <color rgb="FF000000"/>
        <rFont val="Calibri"/>
        <family val="2"/>
        <charset val="238"/>
      </rPr>
      <t>MD</t>
    </r>
  </si>
  <si>
    <r>
      <rPr>
        <sz val="11"/>
        <color rgb="FF000000"/>
        <rFont val="Calibri"/>
        <family val="2"/>
        <charset val="238"/>
      </rPr>
      <t>MC</t>
    </r>
  </si>
  <si>
    <r>
      <rPr>
        <sz val="11"/>
        <color rgb="FF000000"/>
        <rFont val="Calibri"/>
        <family val="2"/>
        <charset val="238"/>
      </rPr>
      <t>MN</t>
    </r>
  </si>
  <si>
    <r>
      <rPr>
        <sz val="11"/>
        <color rgb="FF000000"/>
        <rFont val="Calibri"/>
        <family val="2"/>
        <charset val="238"/>
      </rPr>
      <t>MS</t>
    </r>
  </si>
  <si>
    <r>
      <rPr>
        <sz val="11"/>
        <color rgb="FF000000"/>
        <rFont val="Calibri"/>
        <family val="2"/>
        <charset val="238"/>
      </rPr>
      <t>MA</t>
    </r>
  </si>
  <si>
    <r>
      <rPr>
        <sz val="11"/>
        <color rgb="FF000000"/>
        <rFont val="Calibri"/>
        <family val="2"/>
        <charset val="238"/>
      </rPr>
      <t>MZ</t>
    </r>
  </si>
  <si>
    <r>
      <rPr>
        <sz val="11"/>
        <color rgb="FF000000"/>
        <rFont val="Calibri"/>
        <family val="2"/>
        <charset val="238"/>
      </rPr>
      <t>NA</t>
    </r>
  </si>
  <si>
    <r>
      <rPr>
        <sz val="11"/>
        <color rgb="FF000000"/>
        <rFont val="Calibri"/>
        <family val="2"/>
        <charset val="238"/>
      </rPr>
      <t>NR</t>
    </r>
  </si>
  <si>
    <t/>
  </si>
  <si>
    <r>
      <rPr>
        <sz val="11"/>
        <color rgb="FF000000"/>
        <rFont val="Calibri"/>
        <family val="2"/>
        <charset val="238"/>
      </rPr>
      <t>NP</t>
    </r>
  </si>
  <si>
    <r>
      <rPr>
        <sz val="11"/>
        <color rgb="FF000000"/>
        <rFont val="Calibri"/>
        <family val="2"/>
        <charset val="238"/>
      </rPr>
      <t>NL</t>
    </r>
  </si>
  <si>
    <t/>
  </si>
  <si>
    <r>
      <rPr>
        <sz val="11"/>
        <color rgb="FF000000"/>
        <rFont val="Calibri"/>
        <family val="2"/>
        <charset val="238"/>
      </rPr>
      <t>NC</t>
    </r>
  </si>
  <si>
    <r>
      <rPr>
        <sz val="11"/>
        <color rgb="FF000000"/>
        <rFont val="Calibri"/>
        <family val="2"/>
        <charset val="238"/>
      </rPr>
      <t>NZ</t>
    </r>
  </si>
  <si>
    <r>
      <rPr>
        <sz val="11"/>
        <color rgb="FF000000"/>
        <rFont val="Calibri"/>
        <family val="2"/>
        <charset val="238"/>
      </rPr>
      <t>NI</t>
    </r>
  </si>
  <si>
    <r>
      <rPr>
        <sz val="11"/>
        <color rgb="FF000000"/>
        <rFont val="Calibri"/>
        <family val="2"/>
        <charset val="238"/>
      </rPr>
      <t>NE</t>
    </r>
  </si>
  <si>
    <r>
      <rPr>
        <sz val="11"/>
        <color rgb="FF000000"/>
        <rFont val="Calibri"/>
        <family val="2"/>
        <charset val="238"/>
      </rPr>
      <t>NG</t>
    </r>
  </si>
  <si>
    <r>
      <rPr>
        <sz val="11"/>
        <color rgb="FF000000"/>
        <rFont val="Calibri"/>
        <family val="2"/>
        <charset val="238"/>
      </rPr>
      <t>NU</t>
    </r>
  </si>
  <si>
    <r>
      <rPr>
        <sz val="11"/>
        <color rgb="FF000000"/>
        <rFont val="Calibri"/>
        <family val="2"/>
        <charset val="238"/>
      </rPr>
      <t>NF</t>
    </r>
  </si>
  <si>
    <r>
      <rPr>
        <sz val="11"/>
        <color rgb="FF000000"/>
        <rFont val="Calibri"/>
        <family val="2"/>
        <charset val="238"/>
      </rPr>
      <t>MP</t>
    </r>
  </si>
  <si>
    <r>
      <rPr>
        <sz val="11"/>
        <color rgb="FF000000"/>
        <rFont val="Calibri"/>
        <family val="2"/>
        <charset val="238"/>
      </rPr>
      <t>NO</t>
    </r>
  </si>
  <si>
    <r>
      <rPr>
        <sz val="11"/>
        <color rgb="FF000000"/>
        <rFont val="Calibri"/>
        <family val="2"/>
        <charset val="238"/>
      </rPr>
      <t>OM</t>
    </r>
  </si>
  <si>
    <r>
      <rPr>
        <sz val="11"/>
        <color rgb="FF000000"/>
        <rFont val="Calibri"/>
        <family val="2"/>
        <charset val="238"/>
      </rPr>
      <t>PK</t>
    </r>
  </si>
  <si>
    <r>
      <rPr>
        <sz val="11"/>
        <color rgb="FF000000"/>
        <rFont val="Calibri"/>
        <family val="2"/>
        <charset val="238"/>
      </rPr>
      <t>PW</t>
    </r>
  </si>
  <si>
    <r>
      <rPr>
        <sz val="11"/>
        <color rgb="FF000000"/>
        <rFont val="Calibri"/>
        <family val="2"/>
        <charset val="238"/>
      </rPr>
      <t>PS</t>
    </r>
  </si>
  <si>
    <r>
      <rPr>
        <sz val="11"/>
        <color rgb="FF000000"/>
        <rFont val="Calibri"/>
        <family val="2"/>
        <charset val="238"/>
      </rPr>
      <t>PA</t>
    </r>
  </si>
  <si>
    <r>
      <rPr>
        <sz val="11"/>
        <color rgb="FF000000"/>
        <rFont val="Calibri"/>
        <family val="2"/>
        <charset val="238"/>
      </rPr>
      <t>PG</t>
    </r>
  </si>
  <si>
    <t/>
  </si>
  <si>
    <r>
      <rPr>
        <sz val="11"/>
        <color rgb="FF000000"/>
        <rFont val="Calibri"/>
        <family val="2"/>
        <charset val="238"/>
      </rPr>
      <t>PY</t>
    </r>
  </si>
  <si>
    <r>
      <rPr>
        <sz val="11"/>
        <color rgb="FF000000"/>
        <rFont val="Calibri"/>
        <family val="2"/>
        <charset val="238"/>
      </rPr>
      <t>PE</t>
    </r>
  </si>
  <si>
    <r>
      <rPr>
        <sz val="11"/>
        <color rgb="FF000000"/>
        <rFont val="Calibri"/>
        <family val="2"/>
        <charset val="238"/>
      </rPr>
      <t>PH</t>
    </r>
  </si>
  <si>
    <r>
      <rPr>
        <sz val="11"/>
        <color rgb="FF000000"/>
        <rFont val="Calibri"/>
        <family val="2"/>
        <charset val="238"/>
      </rPr>
      <t>PN</t>
    </r>
  </si>
  <si>
    <r>
      <rPr>
        <sz val="11"/>
        <color rgb="FF000000"/>
        <rFont val="Calibri"/>
        <family val="2"/>
        <charset val="238"/>
      </rPr>
      <t>PL</t>
    </r>
  </si>
  <si>
    <r>
      <rPr>
        <sz val="11"/>
        <color rgb="FF000000"/>
        <rFont val="Calibri"/>
        <family val="2"/>
        <charset val="238"/>
      </rPr>
      <t>PT</t>
    </r>
  </si>
  <si>
    <r>
      <rPr>
        <sz val="11"/>
        <color rgb="FF000000"/>
        <rFont val="Calibri"/>
        <family val="2"/>
        <charset val="238"/>
      </rPr>
      <t>PR</t>
    </r>
  </si>
  <si>
    <r>
      <rPr>
        <sz val="11"/>
        <color rgb="FF000000"/>
        <rFont val="Calibri"/>
        <family val="2"/>
        <charset val="238"/>
      </rPr>
      <t>QA</t>
    </r>
  </si>
  <si>
    <r>
      <rPr>
        <sz val="11"/>
        <color rgb="FF000000"/>
        <rFont val="Calibri"/>
        <family val="2"/>
        <charset val="238"/>
      </rPr>
      <t>RE</t>
    </r>
  </si>
  <si>
    <r>
      <rPr>
        <sz val="11"/>
        <color rgb="FF000000"/>
        <rFont val="Calibri"/>
        <family val="2"/>
        <charset val="238"/>
      </rPr>
      <t>RO</t>
    </r>
  </si>
  <si>
    <r>
      <rPr>
        <sz val="11"/>
        <color rgb="FF000000"/>
        <rFont val="Calibri"/>
        <family val="2"/>
        <charset val="238"/>
      </rPr>
      <t>RU</t>
    </r>
  </si>
  <si>
    <r>
      <rPr>
        <sz val="11"/>
        <color rgb="FF000000"/>
        <rFont val="Calibri"/>
        <family val="2"/>
        <charset val="238"/>
      </rPr>
      <t>RW</t>
    </r>
  </si>
  <si>
    <r>
      <rPr>
        <sz val="11"/>
        <color rgb="FF000000"/>
        <rFont val="Calibri"/>
        <family val="2"/>
        <charset val="238"/>
      </rPr>
      <t>SH</t>
    </r>
  </si>
  <si>
    <t/>
  </si>
  <si>
    <t/>
  </si>
  <si>
    <t/>
  </si>
  <si>
    <r>
      <rPr>
        <sz val="11"/>
        <color rgb="FF000000"/>
        <rFont val="Calibri"/>
        <family val="2"/>
        <charset val="238"/>
      </rPr>
      <t>VC</t>
    </r>
  </si>
  <si>
    <r>
      <rPr>
        <sz val="11"/>
        <color rgb="FF000000"/>
        <rFont val="Calibri"/>
        <family val="2"/>
        <charset val="238"/>
      </rPr>
      <t>WS</t>
    </r>
  </si>
  <si>
    <r>
      <rPr>
        <sz val="11"/>
        <color rgb="FF000000"/>
        <rFont val="Calibri"/>
        <family val="2"/>
        <charset val="238"/>
      </rPr>
      <t>SM</t>
    </r>
  </si>
  <si>
    <r>
      <rPr>
        <sz val="11"/>
        <color rgb="FF000000"/>
        <rFont val="Calibri"/>
        <family val="2"/>
        <charset val="238"/>
      </rPr>
      <t>ST</t>
    </r>
  </si>
  <si>
    <r>
      <rPr>
        <sz val="11"/>
        <color rgb="FF000000"/>
        <rFont val="Calibri"/>
        <family val="2"/>
        <charset val="238"/>
      </rPr>
      <t>SA</t>
    </r>
  </si>
  <si>
    <r>
      <rPr>
        <sz val="11"/>
        <color rgb="FF000000"/>
        <rFont val="Calibri"/>
        <family val="2"/>
        <charset val="238"/>
      </rPr>
      <t>SN</t>
    </r>
  </si>
  <si>
    <t/>
  </si>
  <si>
    <r>
      <rPr>
        <sz val="11"/>
        <color rgb="FF000000"/>
        <rFont val="Calibri"/>
        <family val="2"/>
        <charset val="238"/>
      </rPr>
      <t>SC</t>
    </r>
  </si>
  <si>
    <r>
      <rPr>
        <sz val="11"/>
        <color rgb="FF000000"/>
        <rFont val="Calibri"/>
        <family val="2"/>
        <charset val="238"/>
      </rPr>
      <t>SL</t>
    </r>
  </si>
  <si>
    <r>
      <rPr>
        <sz val="11"/>
        <color rgb="FF000000"/>
        <rFont val="Calibri"/>
        <family val="2"/>
        <charset val="238"/>
      </rPr>
      <t>SG</t>
    </r>
  </si>
  <si>
    <r>
      <rPr>
        <sz val="11"/>
        <color rgb="FF000000"/>
        <rFont val="Calibri"/>
        <family val="2"/>
        <charset val="238"/>
      </rPr>
      <t>SK</t>
    </r>
  </si>
  <si>
    <r>
      <rPr>
        <sz val="11"/>
        <color rgb="FF000000"/>
        <rFont val="Calibri"/>
        <family val="2"/>
        <charset val="238"/>
      </rPr>
      <t>SI</t>
    </r>
  </si>
  <si>
    <r>
      <rPr>
        <sz val="11"/>
        <color rgb="FF000000"/>
        <rFont val="Calibri"/>
        <family val="2"/>
        <charset val="238"/>
      </rPr>
      <t>SB</t>
    </r>
  </si>
  <si>
    <r>
      <rPr>
        <sz val="11"/>
        <color rgb="FF000000"/>
        <rFont val="Calibri"/>
        <family val="2"/>
        <charset val="238"/>
      </rPr>
      <t>SO</t>
    </r>
  </si>
  <si>
    <t/>
  </si>
  <si>
    <r>
      <rPr>
        <sz val="11"/>
        <color rgb="FF000000"/>
        <rFont val="Calibri"/>
        <family val="2"/>
        <charset val="238"/>
      </rPr>
      <t>GS</t>
    </r>
  </si>
  <si>
    <r>
      <rPr>
        <sz val="11"/>
        <color rgb="FF000000"/>
        <rFont val="Calibri"/>
        <family val="2"/>
        <charset val="238"/>
      </rPr>
      <t>ES</t>
    </r>
  </si>
  <si>
    <t/>
  </si>
  <si>
    <r>
      <rPr>
        <sz val="11"/>
        <color rgb="FF000000"/>
        <rFont val="Calibri"/>
        <family val="2"/>
        <charset val="238"/>
      </rPr>
      <t>LK</t>
    </r>
  </si>
  <si>
    <r>
      <rPr>
        <sz val="11"/>
        <color rgb="FF000000"/>
        <rFont val="Calibri"/>
        <family val="2"/>
        <charset val="238"/>
      </rPr>
      <t>SD</t>
    </r>
  </si>
  <si>
    <r>
      <rPr>
        <sz val="11"/>
        <color rgb="FF000000"/>
        <rFont val="Calibri"/>
        <family val="2"/>
        <charset val="238"/>
      </rPr>
      <t>SR</t>
    </r>
  </si>
  <si>
    <t/>
  </si>
  <si>
    <r>
      <rPr>
        <sz val="11"/>
        <color rgb="FF000000"/>
        <rFont val="Calibri"/>
        <family val="2"/>
        <charset val="238"/>
      </rPr>
      <t>SZ</t>
    </r>
  </si>
  <si>
    <r>
      <rPr>
        <sz val="11"/>
        <color rgb="FF000000"/>
        <rFont val="Calibri"/>
        <family val="2"/>
        <charset val="238"/>
      </rPr>
      <t>SE</t>
    </r>
  </si>
  <si>
    <r>
      <rPr>
        <sz val="11"/>
        <color rgb="FF000000"/>
        <rFont val="Calibri"/>
        <family val="2"/>
        <charset val="238"/>
      </rPr>
      <t>CH</t>
    </r>
  </si>
  <si>
    <r>
      <rPr>
        <sz val="11"/>
        <color rgb="FF000000"/>
        <rFont val="Calibri"/>
        <family val="2"/>
        <charset val="238"/>
      </rPr>
      <t>SY</t>
    </r>
  </si>
  <si>
    <r>
      <rPr>
        <sz val="11"/>
        <color rgb="FF000000"/>
        <rFont val="Calibri"/>
        <family val="2"/>
        <charset val="238"/>
      </rPr>
      <t>TW</t>
    </r>
  </si>
  <si>
    <r>
      <rPr>
        <sz val="11"/>
        <color rgb="FF000000"/>
        <rFont val="Calibri"/>
        <family val="2"/>
        <charset val="238"/>
      </rPr>
      <t>TJ</t>
    </r>
  </si>
  <si>
    <r>
      <rPr>
        <sz val="11"/>
        <color rgb="FF000000"/>
        <rFont val="Calibri"/>
        <family val="2"/>
        <charset val="238"/>
      </rPr>
      <t>TZ</t>
    </r>
  </si>
  <si>
    <r>
      <rPr>
        <sz val="11"/>
        <color rgb="FF000000"/>
        <rFont val="Calibri"/>
        <family val="2"/>
        <charset val="238"/>
      </rPr>
      <t>TH</t>
    </r>
  </si>
  <si>
    <r>
      <rPr>
        <sz val="11"/>
        <color rgb="FF000000"/>
        <rFont val="Calibri"/>
        <family val="2"/>
        <charset val="238"/>
      </rPr>
      <t>TL</t>
    </r>
  </si>
  <si>
    <r>
      <rPr>
        <sz val="11"/>
        <color rgb="FF000000"/>
        <rFont val="Calibri"/>
        <family val="2"/>
        <charset val="238"/>
      </rPr>
      <t>TG</t>
    </r>
  </si>
  <si>
    <r>
      <rPr>
        <sz val="11"/>
        <color rgb="FF000000"/>
        <rFont val="Calibri"/>
        <family val="2"/>
        <charset val="238"/>
      </rPr>
      <t>TK</t>
    </r>
  </si>
  <si>
    <r>
      <rPr>
        <sz val="11"/>
        <color rgb="FF000000"/>
        <rFont val="Calibri"/>
        <family val="2"/>
        <charset val="238"/>
      </rPr>
      <t>TO</t>
    </r>
  </si>
  <si>
    <r>
      <rPr>
        <sz val="11"/>
        <color rgb="FF000000"/>
        <rFont val="Calibri"/>
        <family val="2"/>
        <charset val="238"/>
      </rPr>
      <t>TT</t>
    </r>
  </si>
  <si>
    <t/>
  </si>
  <si>
    <r>
      <rPr>
        <sz val="11"/>
        <color rgb="FF000000"/>
        <rFont val="Calibri"/>
        <family val="2"/>
        <charset val="238"/>
      </rPr>
      <t>TN</t>
    </r>
  </si>
  <si>
    <r>
      <rPr>
        <sz val="11"/>
        <color rgb="FF000000"/>
        <rFont val="Calibri"/>
        <family val="2"/>
        <charset val="238"/>
      </rPr>
      <t>TR</t>
    </r>
  </si>
  <si>
    <r>
      <rPr>
        <sz val="11"/>
        <color rgb="FF000000"/>
        <rFont val="Calibri"/>
        <family val="2"/>
        <charset val="238"/>
      </rPr>
      <t>TM</t>
    </r>
  </si>
  <si>
    <r>
      <rPr>
        <sz val="11"/>
        <color rgb="FF000000"/>
        <rFont val="Calibri"/>
        <family val="2"/>
        <charset val="238"/>
      </rPr>
      <t>TC</t>
    </r>
  </si>
  <si>
    <r>
      <rPr>
        <sz val="11"/>
        <color rgb="FF000000"/>
        <rFont val="Calibri"/>
        <family val="2"/>
        <charset val="238"/>
      </rPr>
      <t>TV</t>
    </r>
  </si>
  <si>
    <r>
      <rPr>
        <sz val="11"/>
        <color rgb="FF000000"/>
        <rFont val="Calibri"/>
        <family val="2"/>
        <charset val="238"/>
      </rPr>
      <t>UG</t>
    </r>
  </si>
  <si>
    <r>
      <rPr>
        <sz val="11"/>
        <color rgb="FF000000"/>
        <rFont val="Calibri"/>
        <family val="2"/>
        <charset val="238"/>
      </rPr>
      <t>UA</t>
    </r>
  </si>
  <si>
    <r>
      <rPr>
        <sz val="11"/>
        <color rgb="FF000000"/>
        <rFont val="Calibri"/>
        <family val="2"/>
        <charset val="238"/>
      </rPr>
      <t>AE</t>
    </r>
  </si>
  <si>
    <r>
      <rPr>
        <sz val="11"/>
        <color rgb="FF000000"/>
        <rFont val="Calibri"/>
        <family val="2"/>
        <charset val="238"/>
      </rPr>
      <t>GB</t>
    </r>
  </si>
  <si>
    <r>
      <rPr>
        <sz val="11"/>
        <color rgb="FF000000"/>
        <rFont val="Calibri"/>
        <family val="2"/>
        <charset val="238"/>
      </rPr>
      <t>UY</t>
    </r>
  </si>
  <si>
    <r>
      <rPr>
        <sz val="11"/>
        <color rgb="FF000000"/>
        <rFont val="Calibri"/>
        <family val="2"/>
        <charset val="238"/>
      </rPr>
      <t>US</t>
    </r>
  </si>
  <si>
    <r>
      <rPr>
        <sz val="11"/>
        <color rgb="FF000000"/>
        <rFont val="Calibri"/>
        <family val="2"/>
        <charset val="238"/>
      </rPr>
      <t>UZ</t>
    </r>
  </si>
  <si>
    <r>
      <rPr>
        <sz val="11"/>
        <color rgb="FF000000"/>
        <rFont val="Calibri"/>
        <family val="2"/>
        <charset val="238"/>
      </rPr>
      <t>VU</t>
    </r>
  </si>
  <si>
    <r>
      <rPr>
        <sz val="11"/>
        <color rgb="FF000000"/>
        <rFont val="Calibri"/>
        <family val="2"/>
        <charset val="238"/>
      </rPr>
      <t>VE</t>
    </r>
  </si>
  <si>
    <r>
      <rPr>
        <sz val="11"/>
        <color rgb="FF000000"/>
        <rFont val="Calibri"/>
        <family val="2"/>
        <charset val="238"/>
      </rPr>
      <t>VN</t>
    </r>
  </si>
  <si>
    <t/>
  </si>
  <si>
    <t/>
  </si>
  <si>
    <r>
      <rPr>
        <sz val="11"/>
        <color rgb="FF000000"/>
        <rFont val="Calibri"/>
        <family val="2"/>
        <charset val="238"/>
      </rPr>
      <t>WF</t>
    </r>
  </si>
  <si>
    <t/>
  </si>
  <si>
    <t/>
  </si>
  <si>
    <r>
      <rPr>
        <sz val="11"/>
        <color rgb="FF000000"/>
        <rFont val="Calibri"/>
        <family val="2"/>
        <charset val="238"/>
      </rPr>
      <t>YE</t>
    </r>
  </si>
  <si>
    <r>
      <rPr>
        <sz val="11"/>
        <color rgb="FF000000"/>
        <rFont val="Calibri"/>
        <family val="2"/>
        <charset val="238"/>
      </rPr>
      <t>ZM</t>
    </r>
  </si>
  <si>
    <r>
      <rPr>
        <sz val="11"/>
        <color rgb="FF000000"/>
        <rFont val="Calibri"/>
        <family val="2"/>
        <charset val="238"/>
      </rPr>
      <t>ZW</t>
    </r>
  </si>
  <si>
    <r>
      <rPr>
        <b/>
        <sz val="11"/>
        <color theme="1"/>
        <rFont val="Calibri"/>
        <family val="2"/>
        <charset val="238"/>
      </rPr>
      <t>Jazyky</t>
    </r>
  </si>
  <si>
    <r>
      <rPr>
        <sz val="11"/>
        <color rgb="FF000000"/>
        <rFont val="Calibri"/>
        <family val="2"/>
        <charset val="238"/>
      </rPr>
      <t>Afrikaans</t>
    </r>
  </si>
  <si>
    <r>
      <rPr>
        <sz val="11"/>
        <color rgb="FF000000"/>
        <rFont val="Calibri"/>
        <family val="2"/>
        <charset val="238"/>
      </rPr>
      <t>Albanian</t>
    </r>
  </si>
  <si>
    <r>
      <rPr>
        <sz val="11"/>
        <color rgb="FF000000"/>
        <rFont val="Calibri"/>
        <family val="2"/>
        <charset val="238"/>
      </rPr>
      <t>Amharic</t>
    </r>
  </si>
  <si>
    <r>
      <rPr>
        <sz val="11"/>
        <color rgb="FF000000"/>
        <rFont val="Calibri"/>
        <family val="2"/>
        <charset val="238"/>
      </rPr>
      <t>English</t>
    </r>
  </si>
  <si>
    <r>
      <rPr>
        <sz val="11"/>
        <color rgb="FF000000"/>
        <rFont val="Calibri"/>
        <family val="2"/>
        <charset val="238"/>
      </rPr>
      <t xml:space="preserve">English - American </t>
    </r>
  </si>
  <si>
    <r>
      <rPr>
        <sz val="11"/>
        <color rgb="FF000000"/>
        <rFont val="Calibri"/>
        <family val="2"/>
        <charset val="238"/>
      </rPr>
      <t>Arabic</t>
    </r>
  </si>
  <si>
    <r>
      <rPr>
        <sz val="11"/>
        <color rgb="FF000000"/>
        <rFont val="Calibri"/>
        <family val="2"/>
        <charset val="238"/>
      </rPr>
      <t>Armenian</t>
    </r>
  </si>
  <si>
    <r>
      <rPr>
        <sz val="11"/>
        <color rgb="FF000000"/>
        <rFont val="Calibri"/>
        <family val="2"/>
        <charset val="238"/>
      </rPr>
      <t>Assamese</t>
    </r>
  </si>
  <si>
    <r>
      <rPr>
        <sz val="11"/>
        <color rgb="FF000000"/>
        <rFont val="Calibri"/>
        <family val="2"/>
        <charset val="238"/>
      </rPr>
      <t>Azerbaijan</t>
    </r>
  </si>
  <si>
    <r>
      <rPr>
        <sz val="11"/>
        <color rgb="FF000000"/>
        <rFont val="Calibri"/>
        <family val="2"/>
        <charset val="238"/>
      </rPr>
      <t>Burmese</t>
    </r>
  </si>
  <si>
    <r>
      <rPr>
        <sz val="11"/>
        <color rgb="FF000000"/>
        <rFont val="Calibri"/>
        <family val="2"/>
        <charset val="238"/>
      </rPr>
      <t>Basque</t>
    </r>
  </si>
  <si>
    <r>
      <rPr>
        <sz val="11"/>
        <color rgb="FF000000"/>
        <rFont val="Calibri"/>
        <family val="2"/>
        <charset val="238"/>
      </rPr>
      <t>Belarusian</t>
    </r>
  </si>
  <si>
    <r>
      <rPr>
        <sz val="11"/>
        <color rgb="FF000000"/>
        <rFont val="Calibri"/>
        <family val="2"/>
        <charset val="238"/>
      </rPr>
      <t>Bemba</t>
    </r>
  </si>
  <si>
    <r>
      <rPr>
        <sz val="11"/>
        <color rgb="FF000000"/>
        <rFont val="Calibri"/>
        <family val="2"/>
        <charset val="238"/>
      </rPr>
      <t>Bengali</t>
    </r>
  </si>
  <si>
    <r>
      <rPr>
        <sz val="11"/>
        <color rgb="FF000000"/>
        <rFont val="Calibri"/>
        <family val="2"/>
        <charset val="238"/>
      </rPr>
      <t>Bosnian</t>
    </r>
  </si>
  <si>
    <r>
      <rPr>
        <sz val="11"/>
        <color rgb="FF000000"/>
        <rFont val="Calibri"/>
        <family val="2"/>
        <charset val="238"/>
      </rPr>
      <t>Bulgarian</t>
    </r>
  </si>
  <si>
    <r>
      <rPr>
        <sz val="11"/>
        <color rgb="FF000000"/>
        <rFont val="Calibri"/>
        <family val="2"/>
        <charset val="238"/>
      </rPr>
      <t>Chechen</t>
    </r>
  </si>
  <si>
    <r>
      <rPr>
        <sz val="11"/>
        <color rgb="FF000000"/>
        <rFont val="Calibri"/>
        <family val="2"/>
        <charset val="238"/>
      </rPr>
      <t>Montenegro</t>
    </r>
  </si>
  <si>
    <r>
      <rPr>
        <sz val="11"/>
        <color rgb="FF000000"/>
        <rFont val="Calibri"/>
        <family val="2"/>
        <charset val="238"/>
      </rPr>
      <t>Czech</t>
    </r>
  </si>
  <si>
    <r>
      <rPr>
        <sz val="11"/>
        <color rgb="FF000000"/>
        <rFont val="Calibri"/>
        <family val="2"/>
        <charset val="238"/>
      </rPr>
      <t>Chinese</t>
    </r>
  </si>
  <si>
    <r>
      <rPr>
        <sz val="11"/>
        <color rgb="FF000000"/>
        <rFont val="Calibri"/>
        <family val="2"/>
        <charset val="238"/>
      </rPr>
      <t>Tswana</t>
    </r>
  </si>
  <si>
    <r>
      <rPr>
        <sz val="11"/>
        <color rgb="FF000000"/>
        <rFont val="Calibri"/>
        <family val="2"/>
        <charset val="238"/>
      </rPr>
      <t>Danish</t>
    </r>
  </si>
  <si>
    <r>
      <rPr>
        <sz val="11"/>
        <color rgb="FF000000"/>
        <rFont val="Calibri"/>
        <family val="2"/>
        <charset val="238"/>
      </rPr>
      <t>Dari</t>
    </r>
  </si>
  <si>
    <r>
      <rPr>
        <sz val="11"/>
        <color rgb="FF000000"/>
        <rFont val="Calibri"/>
        <family val="2"/>
        <charset val="238"/>
      </rPr>
      <t>Divehi</t>
    </r>
  </si>
  <si>
    <r>
      <rPr>
        <sz val="11"/>
        <color rgb="FF000000"/>
        <rFont val="Calibri"/>
        <family val="2"/>
        <charset val="238"/>
      </rPr>
      <t>DTP</t>
    </r>
  </si>
  <si>
    <r>
      <rPr>
        <sz val="11"/>
        <color rgb="FF000000"/>
        <rFont val="Calibri"/>
        <family val="2"/>
        <charset val="238"/>
      </rPr>
      <t>Esperanto</t>
    </r>
  </si>
  <si>
    <r>
      <rPr>
        <sz val="11"/>
        <color rgb="FF000000"/>
        <rFont val="Calibri"/>
        <family val="2"/>
        <charset val="238"/>
      </rPr>
      <t>Estonian</t>
    </r>
  </si>
  <si>
    <r>
      <rPr>
        <sz val="11"/>
        <color rgb="FF000000"/>
        <rFont val="Calibri"/>
        <family val="2"/>
        <charset val="238"/>
      </rPr>
      <t>Fijian</t>
    </r>
  </si>
  <si>
    <r>
      <rPr>
        <sz val="11"/>
        <color rgb="FF000000"/>
        <rFont val="Calibri"/>
        <family val="2"/>
        <charset val="238"/>
      </rPr>
      <t>Finnish</t>
    </r>
  </si>
  <si>
    <r>
      <rPr>
        <sz val="11"/>
        <color rgb="FF000000"/>
        <rFont val="Calibri"/>
        <family val="2"/>
        <charset val="238"/>
      </rPr>
      <t>French</t>
    </r>
  </si>
  <si>
    <r>
      <rPr>
        <sz val="11"/>
        <color rgb="FF000000"/>
        <rFont val="Calibri"/>
        <family val="2"/>
        <charset val="238"/>
      </rPr>
      <t>French - Canadian</t>
    </r>
  </si>
  <si>
    <r>
      <rPr>
        <sz val="11"/>
        <color rgb="FF000000"/>
        <rFont val="Calibri"/>
        <family val="2"/>
        <charset val="238"/>
      </rPr>
      <t>Fula</t>
    </r>
  </si>
  <si>
    <r>
      <rPr>
        <sz val="11"/>
        <color theme="1"/>
        <rFont val="Calibri"/>
        <family val="2"/>
        <charset val="238"/>
      </rPr>
      <t>Galician</t>
    </r>
  </si>
  <si>
    <r>
      <rPr>
        <sz val="11"/>
        <color rgb="FF000000"/>
        <rFont val="Calibri"/>
        <family val="2"/>
        <charset val="238"/>
      </rPr>
      <t>Galic</t>
    </r>
  </si>
  <si>
    <r>
      <rPr>
        <sz val="11"/>
        <color rgb="FF000000"/>
        <rFont val="Calibri"/>
        <family val="2"/>
        <charset val="238"/>
      </rPr>
      <t>graphic</t>
    </r>
  </si>
  <si>
    <r>
      <rPr>
        <sz val="11"/>
        <color rgb="FF000000"/>
        <rFont val="Calibri"/>
        <family val="2"/>
        <charset val="238"/>
      </rPr>
      <t>Georgian</t>
    </r>
  </si>
  <si>
    <r>
      <rPr>
        <sz val="11"/>
        <color rgb="FF000000"/>
        <rFont val="Calibri"/>
        <family val="2"/>
        <charset val="238"/>
      </rPr>
      <t>Gujarati</t>
    </r>
  </si>
  <si>
    <r>
      <rPr>
        <sz val="11"/>
        <color rgb="FF000000"/>
        <rFont val="Calibri"/>
        <family val="2"/>
        <charset val="238"/>
      </rPr>
      <t>Hausa</t>
    </r>
  </si>
  <si>
    <r>
      <rPr>
        <sz val="11"/>
        <color rgb="FF000000"/>
        <rFont val="Calibri"/>
        <family val="2"/>
        <charset val="238"/>
      </rPr>
      <t>Hebrew</t>
    </r>
  </si>
  <si>
    <r>
      <rPr>
        <sz val="11"/>
        <color rgb="FF000000"/>
        <rFont val="Calibri"/>
        <family val="2"/>
        <charset val="238"/>
      </rPr>
      <t>Hindi</t>
    </r>
  </si>
  <si>
    <r>
      <rPr>
        <sz val="11"/>
        <color rgb="FF000000"/>
        <rFont val="Calibri"/>
        <family val="2"/>
        <charset val="238"/>
      </rPr>
      <t>Hmong</t>
    </r>
  </si>
  <si>
    <r>
      <rPr>
        <sz val="11"/>
        <color rgb="FF000000"/>
        <rFont val="Calibri"/>
        <family val="2"/>
        <charset val="238"/>
      </rPr>
      <t>Croatian</t>
    </r>
  </si>
  <si>
    <r>
      <rPr>
        <sz val="11"/>
        <color rgb="FF000000"/>
        <rFont val="Calibri"/>
        <family val="2"/>
        <charset val="238"/>
      </rPr>
      <t>Igbo</t>
    </r>
  </si>
  <si>
    <r>
      <rPr>
        <sz val="11"/>
        <color rgb="FF000000"/>
        <rFont val="Calibri"/>
        <family val="2"/>
        <charset val="238"/>
      </rPr>
      <t>Indonesian</t>
    </r>
  </si>
  <si>
    <r>
      <rPr>
        <sz val="11"/>
        <color rgb="FF000000"/>
        <rFont val="Calibri"/>
        <family val="2"/>
        <charset val="238"/>
      </rPr>
      <t>Irish</t>
    </r>
  </si>
  <si>
    <r>
      <rPr>
        <sz val="11"/>
        <color rgb="FF000000"/>
        <rFont val="Calibri"/>
        <family val="2"/>
        <charset val="238"/>
      </rPr>
      <t>Icelandic</t>
    </r>
  </si>
  <si>
    <r>
      <rPr>
        <sz val="11"/>
        <color rgb="FF000000"/>
        <rFont val="Calibri"/>
        <family val="2"/>
        <charset val="238"/>
      </rPr>
      <t>Italian</t>
    </r>
  </si>
  <si>
    <r>
      <rPr>
        <sz val="11"/>
        <color rgb="FF000000"/>
        <rFont val="Calibri"/>
        <family val="2"/>
        <charset val="238"/>
      </rPr>
      <t>Japanese</t>
    </r>
  </si>
  <si>
    <r>
      <rPr>
        <sz val="11"/>
        <color rgb="FF000000"/>
        <rFont val="Calibri"/>
        <family val="2"/>
        <charset val="238"/>
      </rPr>
      <t>Kannada</t>
    </r>
  </si>
  <si>
    <r>
      <rPr>
        <sz val="11"/>
        <color rgb="FF000000"/>
        <rFont val="Calibri"/>
        <family val="2"/>
        <charset val="238"/>
      </rPr>
      <t>Sylheti</t>
    </r>
  </si>
  <si>
    <r>
      <rPr>
        <sz val="11"/>
        <color rgb="FF000000"/>
        <rFont val="Calibri"/>
        <family val="2"/>
        <charset val="238"/>
      </rPr>
      <t>Tulu</t>
    </r>
  </si>
  <si>
    <r>
      <rPr>
        <sz val="11"/>
        <color rgb="FF000000"/>
        <rFont val="Calibri"/>
        <family val="2"/>
        <charset val="238"/>
      </rPr>
      <t>Yiddish</t>
    </r>
  </si>
  <si>
    <r>
      <rPr>
        <sz val="11"/>
        <color rgb="FF000000"/>
        <rFont val="Calibri"/>
        <family val="2"/>
        <charset val="238"/>
      </rPr>
      <t>Yoruba</t>
    </r>
  </si>
  <si>
    <r>
      <rPr>
        <sz val="11"/>
        <color rgb="FF000000"/>
        <rFont val="Calibri"/>
        <family val="2"/>
        <charset val="238"/>
      </rPr>
      <t>Catalan</t>
    </r>
  </si>
  <si>
    <r>
      <rPr>
        <sz val="11"/>
        <color rgb="FF000000"/>
        <rFont val="Calibri"/>
        <family val="2"/>
        <charset val="238"/>
      </rPr>
      <t>Kazakh</t>
    </r>
  </si>
  <si>
    <r>
      <rPr>
        <sz val="11"/>
        <color rgb="FF000000"/>
        <rFont val="Calibri"/>
        <family val="2"/>
        <charset val="238"/>
      </rPr>
      <t>Khmer</t>
    </r>
  </si>
  <si>
    <r>
      <rPr>
        <sz val="11"/>
        <color rgb="FF000000"/>
        <rFont val="Calibri"/>
        <family val="2"/>
        <charset val="238"/>
      </rPr>
      <t>Korean</t>
    </r>
  </si>
  <si>
    <r>
      <rPr>
        <sz val="11"/>
        <color rgb="FF000000"/>
        <rFont val="Calibri"/>
        <family val="2"/>
        <charset val="238"/>
      </rPr>
      <t>proofreading</t>
    </r>
  </si>
  <si>
    <r>
      <rPr>
        <sz val="11"/>
        <color rgb="FF000000"/>
        <rFont val="Calibri"/>
        <family val="2"/>
        <charset val="238"/>
      </rPr>
      <t>Kurdish</t>
    </r>
  </si>
  <si>
    <r>
      <rPr>
        <sz val="11"/>
        <color rgb="FF000000"/>
        <rFont val="Calibri"/>
        <family val="2"/>
        <charset val="238"/>
      </rPr>
      <t>Kyrgyz</t>
    </r>
  </si>
  <si>
    <r>
      <rPr>
        <sz val="11"/>
        <color rgb="FF000000"/>
        <rFont val="Calibri"/>
        <family val="2"/>
        <charset val="238"/>
      </rPr>
      <t>Laotian</t>
    </r>
  </si>
  <si>
    <r>
      <rPr>
        <sz val="11"/>
        <color rgb="FF000000"/>
        <rFont val="Calibri"/>
        <family val="2"/>
        <charset val="238"/>
      </rPr>
      <t>Latin</t>
    </r>
  </si>
  <si>
    <r>
      <rPr>
        <sz val="11"/>
        <color rgb="FF000000"/>
        <rFont val="Calibri"/>
        <family val="2"/>
        <charset val="238"/>
      </rPr>
      <t>Lithuanian</t>
    </r>
  </si>
  <si>
    <r>
      <rPr>
        <sz val="11"/>
        <color rgb="FF000000"/>
        <rFont val="Calibri"/>
        <family val="2"/>
        <charset val="238"/>
      </rPr>
      <t>Latvian</t>
    </r>
  </si>
  <si>
    <r>
      <rPr>
        <sz val="11"/>
        <color theme="1"/>
        <rFont val="Calibri"/>
        <family val="2"/>
        <charset val="238"/>
      </rPr>
      <t>Luxembourgish</t>
    </r>
  </si>
  <si>
    <r>
      <rPr>
        <sz val="11"/>
        <color rgb="FF000000"/>
        <rFont val="Calibri"/>
        <family val="2"/>
        <charset val="238"/>
      </rPr>
      <t>Luvendi</t>
    </r>
  </si>
  <si>
    <r>
      <rPr>
        <sz val="11"/>
        <color rgb="FF000000"/>
        <rFont val="Calibri"/>
        <family val="2"/>
        <charset val="238"/>
      </rPr>
      <t>Hungarian</t>
    </r>
  </si>
  <si>
    <r>
      <rPr>
        <sz val="11"/>
        <color rgb="FF000000"/>
        <rFont val="Calibri"/>
        <family val="2"/>
        <charset val="238"/>
      </rPr>
      <t>Macedonian</t>
    </r>
  </si>
  <si>
    <r>
      <rPr>
        <sz val="11"/>
        <color rgb="FF000000"/>
        <rFont val="Calibri"/>
        <family val="2"/>
        <charset val="238"/>
      </rPr>
      <t>Malayalam</t>
    </r>
  </si>
  <si>
    <r>
      <rPr>
        <sz val="11"/>
        <color rgb="FF000000"/>
        <rFont val="Calibri"/>
        <family val="2"/>
        <charset val="238"/>
      </rPr>
      <t>Malay</t>
    </r>
  </si>
  <si>
    <r>
      <rPr>
        <sz val="11"/>
        <color rgb="FF000000"/>
        <rFont val="Calibri"/>
        <family val="2"/>
        <charset val="238"/>
      </rPr>
      <t>Maltese</t>
    </r>
  </si>
  <si>
    <r>
      <rPr>
        <sz val="11"/>
        <color rgb="FF000000"/>
        <rFont val="Calibri"/>
        <family val="2"/>
        <charset val="238"/>
      </rPr>
      <t>Maori</t>
    </r>
  </si>
  <si>
    <r>
      <rPr>
        <sz val="11"/>
        <color rgb="FF000000"/>
        <rFont val="Calibri"/>
        <family val="2"/>
        <charset val="238"/>
      </rPr>
      <t>Marathi</t>
    </r>
  </si>
  <si>
    <r>
      <rPr>
        <sz val="11"/>
        <color rgb="FF000000"/>
        <rFont val="Calibri"/>
        <family val="2"/>
        <charset val="238"/>
      </rPr>
      <t>Marshallese</t>
    </r>
  </si>
  <si>
    <r>
      <rPr>
        <sz val="11"/>
        <color rgb="FF000000"/>
        <rFont val="Calibri"/>
        <family val="2"/>
        <charset val="238"/>
      </rPr>
      <t>Moldavian</t>
    </r>
  </si>
  <si>
    <r>
      <rPr>
        <sz val="11"/>
        <color rgb="FF000000"/>
        <rFont val="Calibri"/>
        <family val="2"/>
        <charset val="238"/>
      </rPr>
      <t>Mongolian</t>
    </r>
  </si>
  <si>
    <r>
      <rPr>
        <sz val="11"/>
        <color rgb="FF000000"/>
        <rFont val="Calibri"/>
        <family val="2"/>
        <charset val="238"/>
      </rPr>
      <t>German</t>
    </r>
  </si>
  <si>
    <r>
      <rPr>
        <sz val="11"/>
        <color rgb="FF000000"/>
        <rFont val="Calibri"/>
        <family val="2"/>
        <charset val="238"/>
      </rPr>
      <t>German - Austrian</t>
    </r>
  </si>
  <si>
    <r>
      <rPr>
        <sz val="11"/>
        <color rgb="FF000000"/>
        <rFont val="Calibri"/>
        <family val="2"/>
        <charset val="238"/>
      </rPr>
      <t>German - Swiss</t>
    </r>
  </si>
  <si>
    <r>
      <rPr>
        <sz val="11"/>
        <color rgb="FF000000"/>
        <rFont val="Calibri"/>
        <family val="2"/>
        <charset val="238"/>
      </rPr>
      <t>Nepali</t>
    </r>
  </si>
  <si>
    <r>
      <rPr>
        <sz val="11"/>
        <color rgb="FF000000"/>
        <rFont val="Calibri"/>
        <family val="2"/>
        <charset val="238"/>
      </rPr>
      <t>Ngala</t>
    </r>
  </si>
  <si>
    <r>
      <rPr>
        <sz val="11"/>
        <color rgb="FF000000"/>
        <rFont val="Calibri"/>
        <family val="2"/>
        <charset val="238"/>
      </rPr>
      <t>Dutch</t>
    </r>
  </si>
  <si>
    <r>
      <rPr>
        <sz val="11"/>
        <color rgb="FF000000"/>
        <rFont val="Calibri"/>
        <family val="2"/>
        <charset val="238"/>
      </rPr>
      <t>Norwegian</t>
    </r>
  </si>
  <si>
    <r>
      <rPr>
        <sz val="11"/>
        <color rgb="FF000000"/>
        <rFont val="Calibri"/>
        <family val="2"/>
        <charset val="238"/>
      </rPr>
      <t>Oromo</t>
    </r>
  </si>
  <si>
    <r>
      <rPr>
        <sz val="11"/>
        <color rgb="FF000000"/>
        <rFont val="Calibri"/>
        <family val="2"/>
        <charset val="238"/>
      </rPr>
      <t>Punjabi</t>
    </r>
  </si>
  <si>
    <r>
      <rPr>
        <sz val="11"/>
        <color rgb="FF000000"/>
        <rFont val="Calibri"/>
        <family val="2"/>
        <charset val="238"/>
      </rPr>
      <t>Pashto</t>
    </r>
  </si>
  <si>
    <r>
      <rPr>
        <sz val="11"/>
        <color rgb="FF000000"/>
        <rFont val="Calibri"/>
        <family val="2"/>
        <charset val="238"/>
      </rPr>
      <t>Persian</t>
    </r>
  </si>
  <si>
    <r>
      <rPr>
        <sz val="11"/>
        <color rgb="FF000000"/>
        <rFont val="Calibri"/>
        <family val="2"/>
        <charset val="238"/>
      </rPr>
      <t>Polish</t>
    </r>
  </si>
  <si>
    <r>
      <rPr>
        <sz val="11"/>
        <color rgb="FF000000"/>
        <rFont val="Calibri"/>
        <family val="2"/>
        <charset val="238"/>
      </rPr>
      <t>Portuguese</t>
    </r>
  </si>
  <si>
    <r>
      <rPr>
        <sz val="11"/>
        <color rgb="FF000000"/>
        <rFont val="Calibri"/>
        <family val="2"/>
        <charset val="238"/>
      </rPr>
      <t>Portuguese - African</t>
    </r>
  </si>
  <si>
    <r>
      <rPr>
        <sz val="11"/>
        <color rgb="FF000000"/>
        <rFont val="Calibri"/>
        <family val="2"/>
        <charset val="238"/>
      </rPr>
      <t>Portuguese - Brazilian</t>
    </r>
  </si>
  <si>
    <r>
      <rPr>
        <sz val="11"/>
        <color rgb="FF000000"/>
        <rFont val="Calibri"/>
        <family val="2"/>
        <charset val="238"/>
      </rPr>
      <t>Portuguese - European</t>
    </r>
  </si>
  <si>
    <r>
      <rPr>
        <sz val="11"/>
        <color rgb="FF000000"/>
        <rFont val="Calibri"/>
        <family val="2"/>
        <charset val="238"/>
      </rPr>
      <t>Romansh</t>
    </r>
  </si>
  <si>
    <r>
      <rPr>
        <sz val="11"/>
        <color rgb="FF000000"/>
        <rFont val="Calibri"/>
        <family val="2"/>
        <charset val="238"/>
      </rPr>
      <t>Romany</t>
    </r>
  </si>
  <si>
    <r>
      <rPr>
        <sz val="11"/>
        <color rgb="FF000000"/>
        <rFont val="Calibri"/>
        <family val="2"/>
        <charset val="238"/>
      </rPr>
      <t>Romanian</t>
    </r>
  </si>
  <si>
    <r>
      <rPr>
        <sz val="11"/>
        <color rgb="FF000000"/>
        <rFont val="Calibri"/>
        <family val="2"/>
        <charset val="238"/>
      </rPr>
      <t>Russian</t>
    </r>
  </si>
  <si>
    <r>
      <rPr>
        <sz val="11"/>
        <color rgb="FF000000"/>
        <rFont val="Calibri"/>
        <family val="2"/>
        <charset val="238"/>
      </rPr>
      <t>Rwandan</t>
    </r>
  </si>
  <si>
    <r>
      <rPr>
        <sz val="11"/>
        <color rgb="FF000000"/>
        <rFont val="Calibri"/>
        <family val="2"/>
        <charset val="238"/>
      </rPr>
      <t>Greek</t>
    </r>
  </si>
  <si>
    <r>
      <rPr>
        <sz val="11"/>
        <color rgb="FF000000"/>
        <rFont val="Calibri"/>
        <family val="2"/>
        <charset val="238"/>
      </rPr>
      <t>Samoan</t>
    </r>
  </si>
  <si>
    <r>
      <rPr>
        <sz val="11"/>
        <color rgb="FF000000"/>
        <rFont val="Calibri"/>
        <family val="2"/>
        <charset val="238"/>
      </rPr>
      <t>Sanskrit</t>
    </r>
  </si>
  <si>
    <r>
      <rPr>
        <sz val="11"/>
        <color rgb="FF000000"/>
        <rFont val="Calibri"/>
        <family val="2"/>
        <charset val="238"/>
      </rPr>
      <t>Gaelic</t>
    </r>
  </si>
  <si>
    <r>
      <rPr>
        <sz val="11"/>
        <color rgb="FF000000"/>
        <rFont val="Calibri"/>
        <family val="2"/>
        <charset val="238"/>
      </rPr>
      <t>Slovakian</t>
    </r>
  </si>
  <si>
    <r>
      <rPr>
        <sz val="11"/>
        <color rgb="FF000000"/>
        <rFont val="Calibri"/>
        <family val="2"/>
        <charset val="238"/>
      </rPr>
      <t>Slovenian</t>
    </r>
  </si>
  <si>
    <r>
      <rPr>
        <sz val="11"/>
        <color rgb="FF000000"/>
        <rFont val="Calibri"/>
        <family val="2"/>
        <charset val="238"/>
      </rPr>
      <t>Somali</t>
    </r>
  </si>
  <si>
    <r>
      <rPr>
        <sz val="11"/>
        <color rgb="FF000000"/>
        <rFont val="Calibri"/>
        <family val="2"/>
        <charset val="238"/>
      </rPr>
      <t>Sotho</t>
    </r>
  </si>
  <si>
    <r>
      <rPr>
        <sz val="11"/>
        <color rgb="FF000000"/>
        <rFont val="Calibri"/>
        <family val="2"/>
        <charset val="238"/>
      </rPr>
      <t>Serbian</t>
    </r>
  </si>
  <si>
    <r>
      <rPr>
        <sz val="11"/>
        <color rgb="FF000000"/>
        <rFont val="Calibri"/>
        <family val="2"/>
        <charset val="238"/>
      </rPr>
      <t>Swahili</t>
    </r>
  </si>
  <si>
    <r>
      <rPr>
        <sz val="11"/>
        <color rgb="FF000000"/>
        <rFont val="Calibri"/>
        <family val="2"/>
        <charset val="238"/>
      </rPr>
      <t>Spanish</t>
    </r>
  </si>
  <si>
    <r>
      <rPr>
        <sz val="11"/>
        <color rgb="FF000000"/>
        <rFont val="Calibri"/>
        <family val="2"/>
        <charset val="238"/>
      </rPr>
      <t>Spanish - Latin American</t>
    </r>
  </si>
  <si>
    <r>
      <rPr>
        <sz val="11"/>
        <color rgb="FF000000"/>
        <rFont val="Calibri"/>
        <family val="2"/>
        <charset val="238"/>
      </rPr>
      <t>Spanish - Mexican</t>
    </r>
  </si>
  <si>
    <r>
      <rPr>
        <sz val="11"/>
        <color rgb="FF000000"/>
        <rFont val="Calibri"/>
        <family val="2"/>
        <charset val="238"/>
      </rPr>
      <t>Gothic</t>
    </r>
  </si>
  <si>
    <r>
      <rPr>
        <sz val="11"/>
        <color rgb="FF000000"/>
        <rFont val="Calibri"/>
        <family val="2"/>
        <charset val="238"/>
      </rPr>
      <t>Swedish</t>
    </r>
  </si>
  <si>
    <r>
      <rPr>
        <sz val="11"/>
        <color rgb="FF000000"/>
        <rFont val="Calibri"/>
        <family val="2"/>
        <charset val="238"/>
      </rPr>
      <t>Tajik</t>
    </r>
  </si>
  <si>
    <r>
      <rPr>
        <sz val="11"/>
        <color rgb="FF000000"/>
        <rFont val="Calibri"/>
        <family val="2"/>
        <charset val="238"/>
      </rPr>
      <t>Taiwanese</t>
    </r>
  </si>
  <si>
    <r>
      <rPr>
        <sz val="11"/>
        <color rgb="FF000000"/>
        <rFont val="Calibri"/>
        <family val="2"/>
        <charset val="238"/>
      </rPr>
      <t>Taiwanese</t>
    </r>
  </si>
  <si>
    <r>
      <rPr>
        <sz val="11"/>
        <color rgb="FF000000"/>
        <rFont val="Calibri"/>
        <family val="2"/>
        <charset val="238"/>
      </rPr>
      <t>Tamil</t>
    </r>
  </si>
  <si>
    <r>
      <rPr>
        <sz val="11"/>
        <color rgb="FF000000"/>
        <rFont val="Calibri"/>
        <family val="2"/>
        <charset val="238"/>
      </rPr>
      <t>Telugu</t>
    </r>
  </si>
  <si>
    <r>
      <rPr>
        <sz val="11"/>
        <color rgb="FF000000"/>
        <rFont val="Calibri"/>
        <family val="2"/>
        <charset val="238"/>
      </rPr>
      <t>Thai</t>
    </r>
  </si>
  <si>
    <r>
      <rPr>
        <sz val="11"/>
        <color rgb="FF000000"/>
        <rFont val="Calibri"/>
        <family val="2"/>
        <charset val="238"/>
      </rPr>
      <t>Tigrigna</t>
    </r>
  </si>
  <si>
    <r>
      <rPr>
        <sz val="11"/>
        <color rgb="FF000000"/>
        <rFont val="Calibri"/>
        <family val="2"/>
        <charset val="238"/>
      </rPr>
      <t>Tonga</t>
    </r>
  </si>
  <si>
    <r>
      <rPr>
        <sz val="11"/>
        <color rgb="FF000000"/>
        <rFont val="Calibri"/>
        <family val="2"/>
        <charset val="238"/>
      </rPr>
      <t>Tongan</t>
    </r>
  </si>
  <si>
    <r>
      <rPr>
        <sz val="11"/>
        <color rgb="FF000000"/>
        <rFont val="Calibri"/>
        <family val="2"/>
        <charset val="238"/>
      </rPr>
      <t>Tsonga</t>
    </r>
  </si>
  <si>
    <r>
      <rPr>
        <sz val="11"/>
        <color rgb="FF000000"/>
        <rFont val="Calibri"/>
        <family val="2"/>
        <charset val="238"/>
      </rPr>
      <t>Turkish</t>
    </r>
  </si>
  <si>
    <r>
      <rPr>
        <sz val="11"/>
        <color rgb="FF000000"/>
        <rFont val="Calibri"/>
        <family val="2"/>
        <charset val="238"/>
      </rPr>
      <t>Turkmen</t>
    </r>
  </si>
  <si>
    <r>
      <rPr>
        <sz val="11"/>
        <color rgb="FF000000"/>
        <rFont val="Calibri"/>
        <family val="2"/>
        <charset val="238"/>
      </rPr>
      <t>Uyghur</t>
    </r>
  </si>
  <si>
    <r>
      <rPr>
        <sz val="11"/>
        <color rgb="FF000000"/>
        <rFont val="Calibri"/>
        <family val="2"/>
        <charset val="238"/>
      </rPr>
      <t>Ukrainian</t>
    </r>
  </si>
  <si>
    <r>
      <rPr>
        <sz val="11"/>
        <color rgb="FF000000"/>
        <rFont val="Calibri"/>
        <family val="2"/>
        <charset val="238"/>
      </rPr>
      <t>Urdu</t>
    </r>
  </si>
  <si>
    <r>
      <rPr>
        <sz val="11"/>
        <color rgb="FF000000"/>
        <rFont val="Calibri"/>
        <family val="2"/>
        <charset val="238"/>
      </rPr>
      <t>Oriya</t>
    </r>
  </si>
  <si>
    <r>
      <rPr>
        <sz val="11"/>
        <color rgb="FF000000"/>
        <rFont val="Calibri"/>
        <family val="2"/>
        <charset val="238"/>
      </rPr>
      <t>Uzbek</t>
    </r>
  </si>
  <si>
    <r>
      <rPr>
        <sz val="11"/>
        <color rgb="FF000000"/>
        <rFont val="Calibri"/>
        <family val="2"/>
        <charset val="238"/>
      </rPr>
      <t>Vietnamese</t>
    </r>
  </si>
  <si>
    <r>
      <rPr>
        <sz val="11"/>
        <color rgb="FF000000"/>
        <rFont val="Calibri"/>
        <family val="2"/>
        <charset val="238"/>
      </rPr>
      <t>Flemish</t>
    </r>
  </si>
  <si>
    <r>
      <rPr>
        <sz val="11"/>
        <color rgb="FF000000"/>
        <rFont val="Calibri"/>
        <family val="2"/>
        <charset val="238"/>
      </rPr>
      <t>Wolof</t>
    </r>
  </si>
  <si>
    <r>
      <rPr>
        <sz val="11"/>
        <color rgb="FF000000"/>
        <rFont val="Calibri"/>
        <family val="2"/>
        <charset val="238"/>
      </rPr>
      <t>Xhosa</t>
    </r>
  </si>
  <si>
    <r>
      <rPr>
        <sz val="11"/>
        <color rgb="FF000000"/>
        <rFont val="Calibri"/>
        <family val="2"/>
        <charset val="238"/>
      </rPr>
      <t>sign language</t>
    </r>
  </si>
  <si>
    <r>
      <rPr>
        <sz val="11"/>
        <color rgb="FF000000"/>
        <rFont val="Calibri"/>
        <family val="2"/>
        <charset val="238"/>
      </rPr>
      <t>Zulu</t>
    </r>
  </si>
  <si>
    <r>
      <rPr>
        <sz val="11"/>
        <color rgb="FF000000"/>
        <rFont val="Calibri"/>
        <family val="2"/>
        <charset val="238"/>
      </rPr>
      <t>AF</t>
    </r>
  </si>
  <si>
    <r>
      <rPr>
        <sz val="11"/>
        <color rgb="FF000000"/>
        <rFont val="Calibri"/>
        <family val="2"/>
        <charset val="238"/>
      </rPr>
      <t>SQ</t>
    </r>
  </si>
  <si>
    <r>
      <rPr>
        <sz val="11"/>
        <color rgb="FF000000"/>
        <rFont val="Calibri"/>
        <family val="2"/>
        <charset val="238"/>
      </rPr>
      <t>AM</t>
    </r>
  </si>
  <si>
    <r>
      <rPr>
        <sz val="11"/>
        <color rgb="FF000000"/>
        <rFont val="Calibri"/>
        <family val="2"/>
        <charset val="238"/>
      </rPr>
      <t>EN</t>
    </r>
  </si>
  <si>
    <r>
      <rPr>
        <sz val="11"/>
        <color rgb="FF000000"/>
        <rFont val="Calibri"/>
        <family val="2"/>
        <charset val="238"/>
      </rPr>
      <t>EN-US</t>
    </r>
  </si>
  <si>
    <r>
      <rPr>
        <sz val="11"/>
        <color rgb="FF000000"/>
        <rFont val="Calibri"/>
        <family val="2"/>
        <charset val="238"/>
      </rPr>
      <t>AB</t>
    </r>
  </si>
  <si>
    <r>
      <rPr>
        <sz val="11"/>
        <color rgb="FF000000"/>
        <rFont val="Calibri"/>
        <family val="2"/>
        <charset val="238"/>
      </rPr>
      <t>HY</t>
    </r>
  </si>
  <si>
    <r>
      <rPr>
        <sz val="11"/>
        <color rgb="FF000000"/>
        <rFont val="Calibri"/>
        <family val="2"/>
        <charset val="238"/>
      </rPr>
      <t>AS</t>
    </r>
  </si>
  <si>
    <r>
      <rPr>
        <sz val="11"/>
        <color rgb="FF000000"/>
        <rFont val="Calibri"/>
        <family val="2"/>
        <charset val="238"/>
      </rPr>
      <t>AZ</t>
    </r>
  </si>
  <si>
    <r>
      <rPr>
        <sz val="11"/>
        <color rgb="FF000000"/>
        <rFont val="Calibri"/>
        <family val="2"/>
        <charset val="238"/>
      </rPr>
      <t>MY</t>
    </r>
  </si>
  <si>
    <r>
      <rPr>
        <sz val="11"/>
        <color rgb="FF000000"/>
        <rFont val="Calibri"/>
        <family val="2"/>
        <charset val="238"/>
      </rPr>
      <t>BAQ</t>
    </r>
  </si>
  <si>
    <r>
      <rPr>
        <sz val="11"/>
        <color rgb="FF000000"/>
        <rFont val="Calibri"/>
        <family val="2"/>
        <charset val="238"/>
      </rPr>
      <t>BE</t>
    </r>
  </si>
  <si>
    <r>
      <rPr>
        <sz val="11"/>
        <color rgb="FF000000"/>
        <rFont val="Calibri"/>
        <family val="2"/>
        <charset val="238"/>
      </rPr>
      <t>BEM</t>
    </r>
  </si>
  <si>
    <r>
      <rPr>
        <sz val="11"/>
        <color rgb="FF000000"/>
        <rFont val="Calibri"/>
        <family val="2"/>
        <charset val="238"/>
      </rPr>
      <t>BN</t>
    </r>
  </si>
  <si>
    <r>
      <rPr>
        <sz val="11"/>
        <color rgb="FF000000"/>
        <rFont val="Calibri"/>
        <family val="2"/>
        <charset val="238"/>
      </rPr>
      <t>BS</t>
    </r>
  </si>
  <si>
    <r>
      <rPr>
        <sz val="11"/>
        <color rgb="FF000000"/>
        <rFont val="Calibri"/>
        <family val="2"/>
        <charset val="238"/>
      </rPr>
      <t>BG</t>
    </r>
  </si>
  <si>
    <r>
      <rPr>
        <sz val="11"/>
        <color rgb="FF000000"/>
        <rFont val="Calibri"/>
        <family val="2"/>
        <charset val="238"/>
      </rPr>
      <t>CE</t>
    </r>
  </si>
  <si>
    <r>
      <rPr>
        <sz val="11"/>
        <color rgb="FF000000"/>
        <rFont val="Calibri"/>
        <family val="2"/>
        <charset val="238"/>
      </rPr>
      <t>MNE</t>
    </r>
  </si>
  <si>
    <r>
      <rPr>
        <sz val="11"/>
        <color rgb="FF000000"/>
        <rFont val="Calibri"/>
        <family val="2"/>
        <charset val="238"/>
      </rPr>
      <t>CS</t>
    </r>
  </si>
  <si>
    <r>
      <rPr>
        <sz val="11"/>
        <color rgb="FF000000"/>
        <rFont val="Calibri"/>
        <family val="2"/>
        <charset val="238"/>
      </rPr>
      <t>ZH</t>
    </r>
  </si>
  <si>
    <r>
      <rPr>
        <sz val="11"/>
        <color rgb="FF000000"/>
        <rFont val="Calibri"/>
        <family val="2"/>
        <charset val="238"/>
      </rPr>
      <t>TN</t>
    </r>
  </si>
  <si>
    <r>
      <rPr>
        <sz val="11"/>
        <color rgb="FF000000"/>
        <rFont val="Calibri"/>
        <family val="2"/>
        <charset val="238"/>
      </rPr>
      <t>DA</t>
    </r>
  </si>
  <si>
    <r>
      <rPr>
        <sz val="11"/>
        <color rgb="FF000000"/>
        <rFont val="Calibri"/>
        <family val="2"/>
        <charset val="238"/>
      </rPr>
      <t>DAR</t>
    </r>
  </si>
  <si>
    <r>
      <rPr>
        <sz val="11"/>
        <color rgb="FF000000"/>
        <rFont val="Calibri"/>
        <family val="2"/>
        <charset val="238"/>
      </rPr>
      <t>DV</t>
    </r>
  </si>
  <si>
    <r>
      <rPr>
        <sz val="11"/>
        <color rgb="FF000000"/>
        <rFont val="Calibri"/>
        <family val="2"/>
        <charset val="238"/>
      </rPr>
      <t>DTP</t>
    </r>
  </si>
  <si>
    <r>
      <rPr>
        <sz val="11"/>
        <color rgb="FF000000"/>
        <rFont val="Calibri"/>
        <family val="2"/>
        <charset val="238"/>
      </rPr>
      <t>EO</t>
    </r>
  </si>
  <si>
    <r>
      <rPr>
        <sz val="11"/>
        <color rgb="FF000000"/>
        <rFont val="Calibri"/>
        <family val="2"/>
        <charset val="238"/>
      </rPr>
      <t>ET</t>
    </r>
  </si>
  <si>
    <r>
      <rPr>
        <sz val="11"/>
        <color rgb="FF000000"/>
        <rFont val="Calibri"/>
        <family val="2"/>
        <charset val="238"/>
      </rPr>
      <t>FJ</t>
    </r>
  </si>
  <si>
    <r>
      <rPr>
        <sz val="11"/>
        <color rgb="FF000000"/>
        <rFont val="Calibri"/>
        <family val="2"/>
        <charset val="238"/>
      </rPr>
      <t>FI</t>
    </r>
  </si>
  <si>
    <r>
      <rPr>
        <sz val="11"/>
        <color rgb="FF000000"/>
        <rFont val="Calibri"/>
        <family val="2"/>
        <charset val="238"/>
      </rPr>
      <t>FR</t>
    </r>
  </si>
  <si>
    <r>
      <rPr>
        <sz val="11"/>
        <color rgb="FF000000"/>
        <rFont val="Calibri"/>
        <family val="2"/>
        <charset val="238"/>
      </rPr>
      <t>FR-CA</t>
    </r>
  </si>
  <si>
    <r>
      <rPr>
        <sz val="11"/>
        <color rgb="FF000000"/>
        <rFont val="Calibri"/>
        <family val="2"/>
        <charset val="238"/>
      </rPr>
      <t>FF</t>
    </r>
  </si>
  <si>
    <r>
      <rPr>
        <sz val="11"/>
        <color rgb="FF000000"/>
        <rFont val="Calibri"/>
        <family val="2"/>
        <charset val="238"/>
      </rPr>
      <t>GL</t>
    </r>
  </si>
  <si>
    <r>
      <rPr>
        <sz val="11"/>
        <color rgb="FF000000"/>
        <rFont val="Calibri"/>
        <family val="2"/>
        <charset val="238"/>
      </rPr>
      <t>CEL</t>
    </r>
  </si>
  <si>
    <r>
      <rPr>
        <sz val="11"/>
        <color rgb="FF000000"/>
        <rFont val="Calibri"/>
        <family val="2"/>
        <charset val="238"/>
      </rPr>
      <t>DTP</t>
    </r>
  </si>
  <si>
    <r>
      <rPr>
        <sz val="11"/>
        <color rgb="FF000000"/>
        <rFont val="Calibri"/>
        <family val="2"/>
        <charset val="238"/>
      </rPr>
      <t>KA</t>
    </r>
  </si>
  <si>
    <r>
      <rPr>
        <sz val="11"/>
        <color rgb="FF000000"/>
        <rFont val="Calibri"/>
        <family val="2"/>
        <charset val="238"/>
      </rPr>
      <t>GU</t>
    </r>
  </si>
  <si>
    <r>
      <rPr>
        <sz val="11"/>
        <color rgb="FF000000"/>
        <rFont val="Calibri"/>
        <family val="2"/>
        <charset val="238"/>
      </rPr>
      <t>HA</t>
    </r>
  </si>
  <si>
    <r>
      <rPr>
        <sz val="11"/>
        <color rgb="FF000000"/>
        <rFont val="Calibri"/>
        <family val="2"/>
        <charset val="238"/>
      </rPr>
      <t>HE</t>
    </r>
  </si>
  <si>
    <r>
      <rPr>
        <sz val="11"/>
        <color rgb="FF000000"/>
        <rFont val="Calibri"/>
        <family val="2"/>
        <charset val="238"/>
      </rPr>
      <t>HI</t>
    </r>
  </si>
  <si>
    <r>
      <rPr>
        <sz val="11"/>
        <color rgb="FF000000"/>
        <rFont val="Calibri"/>
        <family val="2"/>
        <charset val="238"/>
      </rPr>
      <t>HMN</t>
    </r>
  </si>
  <si>
    <r>
      <rPr>
        <sz val="11"/>
        <color rgb="FF000000"/>
        <rFont val="Calibri"/>
        <family val="2"/>
        <charset val="238"/>
      </rPr>
      <t>HR</t>
    </r>
  </si>
  <si>
    <r>
      <rPr>
        <sz val="11"/>
        <color rgb="FF000000"/>
        <rFont val="Calibri"/>
        <family val="2"/>
        <charset val="238"/>
      </rPr>
      <t>IG</t>
    </r>
  </si>
  <si>
    <r>
      <rPr>
        <sz val="11"/>
        <color rgb="FF000000"/>
        <rFont val="Calibri"/>
        <family val="2"/>
        <charset val="238"/>
      </rPr>
      <t>ID</t>
    </r>
  </si>
  <si>
    <r>
      <rPr>
        <sz val="11"/>
        <color rgb="FF000000"/>
        <rFont val="Calibri"/>
        <family val="2"/>
        <charset val="238"/>
      </rPr>
      <t>GA</t>
    </r>
  </si>
  <si>
    <r>
      <rPr>
        <sz val="11"/>
        <color rgb="FF000000"/>
        <rFont val="Calibri"/>
        <family val="2"/>
        <charset val="238"/>
      </rPr>
      <t>ISL</t>
    </r>
  </si>
  <si>
    <r>
      <rPr>
        <sz val="11"/>
        <color rgb="FF000000"/>
        <rFont val="Calibri"/>
        <family val="2"/>
        <charset val="238"/>
      </rPr>
      <t>IT</t>
    </r>
  </si>
  <si>
    <r>
      <rPr>
        <sz val="11"/>
        <color rgb="FF000000"/>
        <rFont val="Calibri"/>
        <family val="2"/>
        <charset val="238"/>
      </rPr>
      <t>JA</t>
    </r>
  </si>
  <si>
    <r>
      <rPr>
        <sz val="11"/>
        <color rgb="FF000000"/>
        <rFont val="Calibri"/>
        <family val="2"/>
        <charset val="238"/>
      </rPr>
      <t>KAN</t>
    </r>
  </si>
  <si>
    <r>
      <rPr>
        <sz val="11"/>
        <color rgb="FF000000"/>
        <rFont val="Calibri"/>
        <family val="2"/>
        <charset val="238"/>
      </rPr>
      <t>SYL</t>
    </r>
  </si>
  <si>
    <r>
      <rPr>
        <sz val="11"/>
        <color rgb="FF000000"/>
        <rFont val="Calibri"/>
        <family val="2"/>
        <charset val="238"/>
      </rPr>
      <t>TUL</t>
    </r>
  </si>
  <si>
    <r>
      <rPr>
        <sz val="11"/>
        <color rgb="FF000000"/>
        <rFont val="Calibri"/>
        <family val="2"/>
        <charset val="238"/>
      </rPr>
      <t>YI</t>
    </r>
  </si>
  <si>
    <r>
      <rPr>
        <sz val="11"/>
        <color rgb="FF000000"/>
        <rFont val="Calibri"/>
        <family val="2"/>
        <charset val="238"/>
      </rPr>
      <t>YO</t>
    </r>
  </si>
  <si>
    <r>
      <rPr>
        <sz val="11"/>
        <color rgb="FF000000"/>
        <rFont val="Calibri"/>
        <family val="2"/>
        <charset val="238"/>
      </rPr>
      <t>CA</t>
    </r>
  </si>
  <si>
    <r>
      <rPr>
        <sz val="11"/>
        <color rgb="FF000000"/>
        <rFont val="Calibri"/>
        <family val="2"/>
        <charset val="238"/>
      </rPr>
      <t>KK</t>
    </r>
  </si>
  <si>
    <r>
      <rPr>
        <sz val="11"/>
        <color rgb="FF000000"/>
        <rFont val="Calibri"/>
        <family val="2"/>
        <charset val="238"/>
      </rPr>
      <t>KM</t>
    </r>
  </si>
  <si>
    <r>
      <rPr>
        <sz val="11"/>
        <color rgb="FF000000"/>
        <rFont val="Calibri"/>
        <family val="2"/>
        <charset val="238"/>
      </rPr>
      <t>KO</t>
    </r>
  </si>
  <si>
    <r>
      <rPr>
        <sz val="11"/>
        <color rgb="FF000000"/>
        <rFont val="Calibri"/>
        <family val="2"/>
        <charset val="238"/>
      </rPr>
      <t>KOREK</t>
    </r>
  </si>
  <si>
    <r>
      <rPr>
        <sz val="11"/>
        <color rgb="FF000000"/>
        <rFont val="Calibri"/>
        <family val="2"/>
        <charset val="238"/>
      </rPr>
      <t>KU</t>
    </r>
  </si>
  <si>
    <r>
      <rPr>
        <sz val="11"/>
        <color rgb="FF000000"/>
        <rFont val="Calibri"/>
        <family val="2"/>
        <charset val="238"/>
      </rPr>
      <t>KY</t>
    </r>
  </si>
  <si>
    <r>
      <rPr>
        <sz val="11"/>
        <color rgb="FF000000"/>
        <rFont val="Calibri"/>
        <family val="2"/>
        <charset val="238"/>
      </rPr>
      <t>LO</t>
    </r>
  </si>
  <si>
    <r>
      <rPr>
        <sz val="11"/>
        <color rgb="FF000000"/>
        <rFont val="Calibri"/>
        <family val="2"/>
        <charset val="238"/>
      </rPr>
      <t>LA</t>
    </r>
  </si>
  <si>
    <r>
      <rPr>
        <sz val="11"/>
        <color rgb="FF000000"/>
        <rFont val="Calibri"/>
        <family val="2"/>
        <charset val="238"/>
      </rPr>
      <t>LT</t>
    </r>
  </si>
  <si>
    <r>
      <rPr>
        <sz val="11"/>
        <color rgb="FF000000"/>
        <rFont val="Calibri"/>
        <family val="2"/>
        <charset val="238"/>
      </rPr>
      <t>LV</t>
    </r>
  </si>
  <si>
    <r>
      <rPr>
        <sz val="11"/>
        <color rgb="FF000000"/>
        <rFont val="Calibri"/>
        <family val="2"/>
        <charset val="238"/>
      </rPr>
      <t>LB</t>
    </r>
  </si>
  <si>
    <r>
      <rPr>
        <sz val="11"/>
        <color rgb="FF000000"/>
        <rFont val="Calibri"/>
        <family val="2"/>
        <charset val="238"/>
      </rPr>
      <t>VE</t>
    </r>
  </si>
  <si>
    <r>
      <rPr>
        <sz val="11"/>
        <color rgb="FF000000"/>
        <rFont val="Calibri"/>
        <family val="2"/>
        <charset val="238"/>
      </rPr>
      <t>HU</t>
    </r>
  </si>
  <si>
    <r>
      <rPr>
        <sz val="11"/>
        <color rgb="FF000000"/>
        <rFont val="Calibri"/>
        <family val="2"/>
        <charset val="238"/>
      </rPr>
      <t>MK</t>
    </r>
  </si>
  <si>
    <r>
      <rPr>
        <sz val="11"/>
        <color rgb="FF000000"/>
        <rFont val="Calibri"/>
        <family val="2"/>
        <charset val="238"/>
      </rPr>
      <t>MAL</t>
    </r>
  </si>
  <si>
    <r>
      <rPr>
        <sz val="11"/>
        <color rgb="FF000000"/>
        <rFont val="Calibri"/>
        <family val="2"/>
        <charset val="238"/>
      </rPr>
      <t>MALAY</t>
    </r>
  </si>
  <si>
    <r>
      <rPr>
        <sz val="11"/>
        <color rgb="FF000000"/>
        <rFont val="Calibri"/>
        <family val="2"/>
        <charset val="238"/>
      </rPr>
      <t>MT</t>
    </r>
  </si>
  <si>
    <r>
      <rPr>
        <sz val="11"/>
        <color rgb="FF000000"/>
        <rFont val="Calibri"/>
        <family val="2"/>
        <charset val="238"/>
      </rPr>
      <t>MI</t>
    </r>
  </si>
  <si>
    <r>
      <rPr>
        <sz val="11"/>
        <color rgb="FF000000"/>
        <rFont val="Calibri"/>
        <family val="2"/>
        <charset val="238"/>
      </rPr>
      <t>MR</t>
    </r>
  </si>
  <si>
    <r>
      <rPr>
        <sz val="11"/>
        <color rgb="FF000000"/>
        <rFont val="Calibri"/>
        <family val="2"/>
        <charset val="238"/>
      </rPr>
      <t>MH</t>
    </r>
  </si>
  <si>
    <r>
      <rPr>
        <sz val="11"/>
        <color rgb="FF000000"/>
        <rFont val="Calibri"/>
        <family val="2"/>
        <charset val="238"/>
      </rPr>
      <t>MO</t>
    </r>
  </si>
  <si>
    <r>
      <rPr>
        <sz val="11"/>
        <color rgb="FF000000"/>
        <rFont val="Calibri"/>
        <family val="2"/>
        <charset val="238"/>
      </rPr>
      <t>MN</t>
    </r>
  </si>
  <si>
    <r>
      <rPr>
        <sz val="11"/>
        <color rgb="FF000000"/>
        <rFont val="Calibri"/>
        <family val="2"/>
        <charset val="238"/>
      </rPr>
      <t>DE</t>
    </r>
  </si>
  <si>
    <r>
      <rPr>
        <sz val="11"/>
        <color rgb="FF000000"/>
        <rFont val="Calibri"/>
        <family val="2"/>
        <charset val="238"/>
      </rPr>
      <t>DE-AT</t>
    </r>
  </si>
  <si>
    <r>
      <rPr>
        <sz val="11"/>
        <color rgb="FF000000"/>
        <rFont val="Calibri"/>
        <family val="2"/>
        <charset val="238"/>
      </rPr>
      <t>DE-CH</t>
    </r>
  </si>
  <si>
    <r>
      <rPr>
        <sz val="11"/>
        <color rgb="FF000000"/>
        <rFont val="Calibri"/>
        <family val="2"/>
        <charset val="238"/>
      </rPr>
      <t>NE</t>
    </r>
  </si>
  <si>
    <r>
      <rPr>
        <sz val="11"/>
        <color rgb="FF000000"/>
        <rFont val="Calibri"/>
        <family val="2"/>
        <charset val="238"/>
      </rPr>
      <t>LN</t>
    </r>
  </si>
  <si>
    <r>
      <rPr>
        <sz val="11"/>
        <color rgb="FF000000"/>
        <rFont val="Calibri"/>
        <family val="2"/>
        <charset val="238"/>
      </rPr>
      <t>NL</t>
    </r>
  </si>
  <si>
    <r>
      <rPr>
        <sz val="11"/>
        <color rgb="FF000000"/>
        <rFont val="Calibri"/>
        <family val="2"/>
        <charset val="238"/>
      </rPr>
      <t>NO</t>
    </r>
  </si>
  <si>
    <r>
      <rPr>
        <sz val="11"/>
        <color rgb="FF000000"/>
        <rFont val="Calibri"/>
        <family val="2"/>
        <charset val="238"/>
      </rPr>
      <t>OM</t>
    </r>
  </si>
  <si>
    <r>
      <rPr>
        <sz val="11"/>
        <color rgb="FF000000"/>
        <rFont val="Calibri"/>
        <family val="2"/>
        <charset val="238"/>
      </rPr>
      <t>PAN</t>
    </r>
  </si>
  <si>
    <r>
      <rPr>
        <sz val="11"/>
        <color rgb="FF000000"/>
        <rFont val="Calibri"/>
        <family val="2"/>
        <charset val="238"/>
      </rPr>
      <t>PS</t>
    </r>
  </si>
  <si>
    <r>
      <rPr>
        <sz val="11"/>
        <color rgb="FF000000"/>
        <rFont val="Calibri"/>
        <family val="2"/>
        <charset val="238"/>
      </rPr>
      <t>FA</t>
    </r>
  </si>
  <si>
    <r>
      <rPr>
        <sz val="11"/>
        <color rgb="FF000000"/>
        <rFont val="Calibri"/>
        <family val="2"/>
        <charset val="238"/>
      </rPr>
      <t>PL</t>
    </r>
  </si>
  <si>
    <r>
      <rPr>
        <sz val="11"/>
        <color rgb="FF000000"/>
        <rFont val="Calibri"/>
        <family val="2"/>
        <charset val="238"/>
      </rPr>
      <t>PT</t>
    </r>
  </si>
  <si>
    <r>
      <rPr>
        <sz val="11"/>
        <color rgb="FF000000"/>
        <rFont val="Calibri"/>
        <family val="2"/>
        <charset val="238"/>
      </rPr>
      <t>PT-AF</t>
    </r>
  </si>
  <si>
    <r>
      <rPr>
        <sz val="11"/>
        <color rgb="FF000000"/>
        <rFont val="Calibri"/>
        <family val="2"/>
        <charset val="238"/>
      </rPr>
      <t>PT-BR</t>
    </r>
  </si>
  <si>
    <r>
      <rPr>
        <sz val="11"/>
        <color rgb="FF000000"/>
        <rFont val="Calibri"/>
        <family val="2"/>
        <charset val="238"/>
      </rPr>
      <t>PT-EU</t>
    </r>
  </si>
  <si>
    <r>
      <rPr>
        <sz val="11"/>
        <color rgb="FF000000"/>
        <rFont val="Calibri"/>
        <family val="2"/>
        <charset val="238"/>
      </rPr>
      <t>RHE</t>
    </r>
  </si>
  <si>
    <r>
      <rPr>
        <sz val="11"/>
        <color rgb="FF000000"/>
        <rFont val="Calibri"/>
        <family val="2"/>
        <charset val="238"/>
      </rPr>
      <t>ROM</t>
    </r>
  </si>
  <si>
    <r>
      <rPr>
        <sz val="11"/>
        <color rgb="FF000000"/>
        <rFont val="Calibri"/>
        <family val="2"/>
        <charset val="238"/>
      </rPr>
      <t>RO</t>
    </r>
  </si>
  <si>
    <r>
      <rPr>
        <sz val="11"/>
        <color rgb="FF000000"/>
        <rFont val="Calibri"/>
        <family val="2"/>
        <charset val="238"/>
      </rPr>
      <t>RU</t>
    </r>
  </si>
  <si>
    <r>
      <rPr>
        <sz val="11"/>
        <color rgb="FF000000"/>
        <rFont val="Calibri"/>
        <family val="2"/>
        <charset val="238"/>
      </rPr>
      <t>RW</t>
    </r>
  </si>
  <si>
    <r>
      <rPr>
        <sz val="11"/>
        <color rgb="FF000000"/>
        <rFont val="Calibri"/>
        <family val="2"/>
        <charset val="238"/>
      </rPr>
      <t>EL</t>
    </r>
  </si>
  <si>
    <r>
      <rPr>
        <sz val="11"/>
        <color rgb="FF000000"/>
        <rFont val="Calibri"/>
        <family val="2"/>
        <charset val="238"/>
      </rPr>
      <t>SM</t>
    </r>
  </si>
  <si>
    <r>
      <rPr>
        <sz val="11"/>
        <color rgb="FF000000"/>
        <rFont val="Calibri"/>
        <family val="2"/>
        <charset val="238"/>
      </rPr>
      <t>SA</t>
    </r>
  </si>
  <si>
    <r>
      <rPr>
        <sz val="11"/>
        <color rgb="FF000000"/>
        <rFont val="Calibri"/>
        <family val="2"/>
        <charset val="238"/>
      </rPr>
      <t>GD</t>
    </r>
  </si>
  <si>
    <r>
      <rPr>
        <sz val="11"/>
        <color rgb="FF000000"/>
        <rFont val="Calibri"/>
        <family val="2"/>
        <charset val="238"/>
      </rPr>
      <t>SK</t>
    </r>
  </si>
  <si>
    <r>
      <rPr>
        <sz val="11"/>
        <color rgb="FF000000"/>
        <rFont val="Calibri"/>
        <family val="2"/>
        <charset val="238"/>
      </rPr>
      <t>SL</t>
    </r>
  </si>
  <si>
    <r>
      <rPr>
        <sz val="11"/>
        <color rgb="FF000000"/>
        <rFont val="Calibri"/>
        <family val="2"/>
        <charset val="238"/>
      </rPr>
      <t>SO</t>
    </r>
  </si>
  <si>
    <r>
      <rPr>
        <sz val="11"/>
        <color rgb="FF000000"/>
        <rFont val="Calibri"/>
        <family val="2"/>
        <charset val="238"/>
      </rPr>
      <t>ST</t>
    </r>
  </si>
  <si>
    <r>
      <rPr>
        <sz val="11"/>
        <color rgb="FF000000"/>
        <rFont val="Calibri"/>
        <family val="2"/>
        <charset val="238"/>
      </rPr>
      <t>SR</t>
    </r>
  </si>
  <si>
    <r>
      <rPr>
        <sz val="11"/>
        <color rgb="FF000000"/>
        <rFont val="Calibri"/>
        <family val="2"/>
        <charset val="238"/>
      </rPr>
      <t>SW</t>
    </r>
  </si>
  <si>
    <r>
      <rPr>
        <sz val="11"/>
        <color rgb="FF000000"/>
        <rFont val="Calibri"/>
        <family val="2"/>
        <charset val="238"/>
      </rPr>
      <t>ES</t>
    </r>
  </si>
  <si>
    <r>
      <rPr>
        <sz val="11"/>
        <color rgb="FF000000"/>
        <rFont val="Calibri"/>
        <family val="2"/>
        <charset val="238"/>
      </rPr>
      <t>ES-LA</t>
    </r>
  </si>
  <si>
    <r>
      <rPr>
        <sz val="11"/>
        <color rgb="FF000000"/>
        <rFont val="Calibri"/>
        <family val="2"/>
        <charset val="238"/>
      </rPr>
      <t>ES-ME</t>
    </r>
  </si>
  <si>
    <r>
      <rPr>
        <sz val="11"/>
        <color rgb="FF000000"/>
        <rFont val="Calibri"/>
        <family val="2"/>
        <charset val="238"/>
      </rPr>
      <t>SCHWA</t>
    </r>
  </si>
  <si>
    <r>
      <rPr>
        <sz val="11"/>
        <color rgb="FF000000"/>
        <rFont val="Calibri"/>
        <family val="2"/>
        <charset val="238"/>
      </rPr>
      <t>SV</t>
    </r>
  </si>
  <si>
    <r>
      <rPr>
        <sz val="11"/>
        <color rgb="FF000000"/>
        <rFont val="Calibri"/>
        <family val="2"/>
        <charset val="238"/>
      </rPr>
      <t>TG</t>
    </r>
  </si>
  <si>
    <r>
      <rPr>
        <sz val="11"/>
        <color rgb="FF000000"/>
        <rFont val="Calibri"/>
        <family val="2"/>
        <charset val="238"/>
      </rPr>
      <t>TL</t>
    </r>
  </si>
  <si>
    <r>
      <rPr>
        <sz val="11"/>
        <color rgb="FF000000"/>
        <rFont val="Calibri"/>
        <family val="2"/>
        <charset val="238"/>
      </rPr>
      <t>TAI</t>
    </r>
  </si>
  <si>
    <r>
      <rPr>
        <sz val="11"/>
        <color rgb="FF000000"/>
        <rFont val="Calibri"/>
        <family val="2"/>
        <charset val="238"/>
      </rPr>
      <t>TA</t>
    </r>
  </si>
  <si>
    <r>
      <rPr>
        <sz val="11"/>
        <color rgb="FF000000"/>
        <rFont val="Calibri"/>
        <family val="2"/>
        <charset val="238"/>
      </rPr>
      <t>TE</t>
    </r>
  </si>
  <si>
    <r>
      <rPr>
        <sz val="11"/>
        <color rgb="FF000000"/>
        <rFont val="Calibri"/>
        <family val="2"/>
        <charset val="238"/>
      </rPr>
      <t>TH</t>
    </r>
  </si>
  <si>
    <r>
      <rPr>
        <sz val="11"/>
        <color rgb="FF000000"/>
        <rFont val="Calibri"/>
        <family val="2"/>
        <charset val="238"/>
      </rPr>
      <t>TI</t>
    </r>
  </si>
  <si>
    <r>
      <rPr>
        <sz val="11"/>
        <color rgb="FF000000"/>
        <rFont val="Calibri"/>
        <family val="2"/>
        <charset val="238"/>
      </rPr>
      <t>TOG</t>
    </r>
  </si>
  <si>
    <r>
      <rPr>
        <sz val="11"/>
        <color rgb="FF000000"/>
        <rFont val="Calibri"/>
        <family val="2"/>
        <charset val="238"/>
      </rPr>
      <t>TO</t>
    </r>
  </si>
  <si>
    <r>
      <rPr>
        <sz val="11"/>
        <color rgb="FF000000"/>
        <rFont val="Calibri"/>
        <family val="2"/>
        <charset val="238"/>
      </rPr>
      <t>TS</t>
    </r>
  </si>
  <si>
    <r>
      <rPr>
        <sz val="11"/>
        <color rgb="FF000000"/>
        <rFont val="Calibri"/>
        <family val="2"/>
        <charset val="238"/>
      </rPr>
      <t>TR</t>
    </r>
  </si>
  <si>
    <r>
      <rPr>
        <sz val="11"/>
        <color rgb="FF000000"/>
        <rFont val="Calibri"/>
        <family val="2"/>
        <charset val="238"/>
      </rPr>
      <t>TUK</t>
    </r>
  </si>
  <si>
    <r>
      <rPr>
        <sz val="11"/>
        <color rgb="FF000000"/>
        <rFont val="Calibri"/>
        <family val="2"/>
        <charset val="238"/>
      </rPr>
      <t>UG</t>
    </r>
  </si>
  <si>
    <r>
      <rPr>
        <sz val="11"/>
        <color rgb="FF000000"/>
        <rFont val="Calibri"/>
        <family val="2"/>
        <charset val="238"/>
      </rPr>
      <t>UK</t>
    </r>
  </si>
  <si>
    <r>
      <rPr>
        <sz val="11"/>
        <color rgb="FF000000"/>
        <rFont val="Calibri"/>
        <family val="2"/>
        <charset val="238"/>
      </rPr>
      <t>URD</t>
    </r>
  </si>
  <si>
    <r>
      <rPr>
        <sz val="11"/>
        <color rgb="FF000000"/>
        <rFont val="Calibri"/>
        <family val="2"/>
        <charset val="238"/>
      </rPr>
      <t>OR</t>
    </r>
  </si>
  <si>
    <r>
      <rPr>
        <sz val="11"/>
        <color rgb="FF000000"/>
        <rFont val="Calibri"/>
        <family val="2"/>
        <charset val="238"/>
      </rPr>
      <t>UZ</t>
    </r>
  </si>
  <si>
    <r>
      <rPr>
        <sz val="11"/>
        <color rgb="FF000000"/>
        <rFont val="Calibri"/>
        <family val="2"/>
        <charset val="238"/>
      </rPr>
      <t>VI</t>
    </r>
  </si>
  <si>
    <r>
      <rPr>
        <sz val="11"/>
        <color rgb="FF000000"/>
        <rFont val="Calibri"/>
        <family val="2"/>
        <charset val="238"/>
      </rPr>
      <t>VLÁM</t>
    </r>
  </si>
  <si>
    <r>
      <rPr>
        <sz val="11"/>
        <color rgb="FF000000"/>
        <rFont val="Calibri"/>
        <family val="2"/>
        <charset val="238"/>
      </rPr>
      <t>WO</t>
    </r>
  </si>
  <si>
    <r>
      <rPr>
        <sz val="11"/>
        <color rgb="FF000000"/>
        <rFont val="Calibri"/>
        <family val="2"/>
        <charset val="238"/>
      </rPr>
      <t>XH</t>
    </r>
  </si>
  <si>
    <r>
      <rPr>
        <sz val="11"/>
        <color rgb="FF000000"/>
        <rFont val="Calibri"/>
        <family val="2"/>
        <charset val="238"/>
      </rPr>
      <t>ZNA</t>
    </r>
  </si>
  <si>
    <r>
      <rPr>
        <sz val="11"/>
        <color rgb="FF000000"/>
        <rFont val="Calibri"/>
        <family val="2"/>
        <charset val="238"/>
      </rPr>
      <t>ZU</t>
    </r>
  </si>
  <si>
    <r>
      <rPr>
        <sz val="11"/>
        <color rgb="FF000000"/>
        <rFont val="Calibri"/>
        <family val="2"/>
        <charset val="238"/>
      </rPr>
      <t>KodBanky</t>
    </r>
  </si>
  <si>
    <r>
      <rPr>
        <sz val="11"/>
        <color rgb="FF000000"/>
        <rFont val="Calibri"/>
        <family val="2"/>
        <charset val="238"/>
      </rPr>
      <t>0100</t>
    </r>
  </si>
  <si>
    <r>
      <rPr>
        <sz val="11"/>
        <color rgb="FF000000"/>
        <rFont val="Calibri"/>
        <family val="2"/>
        <charset val="238"/>
      </rPr>
      <t>0200</t>
    </r>
  </si>
  <si>
    <r>
      <rPr>
        <sz val="11"/>
        <color rgb="FF000000"/>
        <rFont val="Calibri"/>
        <family val="2"/>
        <charset val="238"/>
      </rPr>
      <t>0300</t>
    </r>
  </si>
  <si>
    <r>
      <rPr>
        <sz val="11"/>
        <color rgb="FF000000"/>
        <rFont val="Calibri"/>
        <family val="2"/>
        <charset val="238"/>
      </rPr>
      <t>0400</t>
    </r>
  </si>
  <si>
    <r>
      <rPr>
        <sz val="11"/>
        <color rgb="FF000000"/>
        <rFont val="Calibri"/>
        <family val="2"/>
        <charset val="238"/>
      </rPr>
      <t>0600</t>
    </r>
  </si>
  <si>
    <r>
      <rPr>
        <sz val="11"/>
        <color rgb="FF000000"/>
        <rFont val="Calibri"/>
        <family val="2"/>
        <charset val="238"/>
      </rPr>
      <t>0710</t>
    </r>
  </si>
  <si>
    <r>
      <rPr>
        <sz val="11"/>
        <color rgb="FF000000"/>
        <rFont val="Calibri"/>
        <family val="2"/>
        <charset val="238"/>
      </rPr>
      <t>0800</t>
    </r>
  </si>
  <si>
    <r>
      <rPr>
        <sz val="11"/>
        <color rgb="FF000000"/>
        <rFont val="Calibri"/>
        <family val="2"/>
        <charset val="238"/>
      </rPr>
      <t>0900</t>
    </r>
  </si>
  <si>
    <r>
      <rPr>
        <sz val="11"/>
        <color rgb="FF000000"/>
        <rFont val="Calibri"/>
        <family val="2"/>
        <charset val="238"/>
      </rPr>
      <t>1100</t>
    </r>
  </si>
  <si>
    <r>
      <rPr>
        <sz val="11"/>
        <color rgb="FF000000"/>
        <rFont val="Calibri"/>
        <family val="2"/>
        <charset val="238"/>
      </rPr>
      <t>1400</t>
    </r>
  </si>
  <si>
    <r>
      <rPr>
        <sz val="11"/>
        <color rgb="FF000000"/>
        <rFont val="Calibri"/>
        <family val="2"/>
        <charset val="238"/>
      </rPr>
      <t>2010</t>
    </r>
  </si>
  <si>
    <r>
      <rPr>
        <sz val="11"/>
        <color rgb="FF000000"/>
        <rFont val="Calibri"/>
        <family val="2"/>
        <charset val="238"/>
      </rPr>
      <t>2220</t>
    </r>
  </si>
  <si>
    <r>
      <rPr>
        <sz val="11"/>
        <color rgb="FF000000"/>
        <rFont val="Calibri"/>
        <family val="2"/>
        <charset val="238"/>
      </rPr>
      <t>2230</t>
    </r>
  </si>
  <si>
    <r>
      <rPr>
        <sz val="11"/>
        <color rgb="FF000000"/>
        <rFont val="Calibri"/>
        <family val="2"/>
        <charset val="238"/>
      </rPr>
      <t>2310</t>
    </r>
  </si>
  <si>
    <r>
      <rPr>
        <sz val="11"/>
        <color rgb="FF000000"/>
        <rFont val="Calibri"/>
        <family val="2"/>
        <charset val="238"/>
      </rPr>
      <t>2600</t>
    </r>
  </si>
  <si>
    <r>
      <rPr>
        <sz val="11"/>
        <color rgb="FF000000"/>
        <rFont val="Calibri"/>
        <family val="2"/>
        <charset val="238"/>
      </rPr>
      <t>2700</t>
    </r>
  </si>
  <si>
    <r>
      <rPr>
        <sz val="11"/>
        <color rgb="FF000000"/>
        <rFont val="Calibri"/>
        <family val="2"/>
        <charset val="238"/>
      </rPr>
      <t>3030</t>
    </r>
  </si>
  <si>
    <r>
      <rPr>
        <sz val="11"/>
        <color rgb="FF000000"/>
        <rFont val="Calibri"/>
        <family val="2"/>
        <charset val="238"/>
      </rPr>
      <t>3400</t>
    </r>
  </si>
  <si>
    <r>
      <rPr>
        <sz val="11"/>
        <color rgb="FF000000"/>
        <rFont val="Calibri"/>
        <family val="2"/>
        <charset val="238"/>
      </rPr>
      <t>3400</t>
    </r>
  </si>
  <si>
    <r>
      <rPr>
        <sz val="11"/>
        <color rgb="FF000000"/>
        <rFont val="Calibri"/>
        <family val="2"/>
        <charset val="238"/>
      </rPr>
      <t>3500</t>
    </r>
  </si>
  <si>
    <r>
      <rPr>
        <sz val="11"/>
        <color rgb="FF000000"/>
        <rFont val="Calibri"/>
        <family val="2"/>
        <charset val="238"/>
      </rPr>
      <t>3900</t>
    </r>
  </si>
  <si>
    <r>
      <rPr>
        <sz val="11"/>
        <color rgb="FF000000"/>
        <rFont val="Calibri"/>
        <family val="2"/>
        <charset val="238"/>
      </rPr>
      <t>4000</t>
    </r>
  </si>
  <si>
    <r>
      <rPr>
        <sz val="11"/>
        <color rgb="FF000000"/>
        <rFont val="Calibri"/>
        <family val="2"/>
        <charset val="238"/>
      </rPr>
      <t>4600</t>
    </r>
  </si>
  <si>
    <r>
      <rPr>
        <sz val="11"/>
        <color rgb="FF000000"/>
        <rFont val="Calibri"/>
        <family val="2"/>
        <charset val="238"/>
      </rPr>
      <t>5000</t>
    </r>
  </si>
  <si>
    <r>
      <rPr>
        <sz val="11"/>
        <color rgb="FF000000"/>
        <rFont val="Calibri"/>
        <family val="2"/>
        <charset val="238"/>
      </rPr>
      <t>5400</t>
    </r>
  </si>
  <si>
    <r>
      <rPr>
        <sz val="11"/>
        <color rgb="FF000000"/>
        <rFont val="Calibri"/>
        <family val="2"/>
        <charset val="238"/>
      </rPr>
      <t>5500</t>
    </r>
  </si>
  <si>
    <r>
      <rPr>
        <sz val="11"/>
        <color rgb="FF000000"/>
        <rFont val="Calibri"/>
        <family val="2"/>
        <charset val="238"/>
      </rPr>
      <t>5500</t>
    </r>
  </si>
  <si>
    <r>
      <rPr>
        <sz val="11"/>
        <color rgb="FF000000"/>
        <rFont val="Calibri"/>
        <family val="2"/>
        <charset val="238"/>
      </rPr>
      <t>5800</t>
    </r>
  </si>
  <si>
    <r>
      <rPr>
        <sz val="11"/>
        <color rgb="FF000000"/>
        <rFont val="Calibri"/>
        <family val="2"/>
        <charset val="238"/>
      </rPr>
      <t>6000</t>
    </r>
  </si>
  <si>
    <r>
      <rPr>
        <sz val="11"/>
        <color rgb="FF000000"/>
        <rFont val="Calibri"/>
        <family val="2"/>
        <charset val="238"/>
      </rPr>
      <t>6100</t>
    </r>
  </si>
  <si>
    <r>
      <rPr>
        <sz val="11"/>
        <color rgb="FF000000"/>
        <rFont val="Calibri"/>
        <family val="2"/>
        <charset val="238"/>
      </rPr>
      <t>6200</t>
    </r>
  </si>
  <si>
    <r>
      <rPr>
        <sz val="11"/>
        <color rgb="FF000000"/>
        <rFont val="Calibri"/>
        <family val="2"/>
        <charset val="238"/>
      </rPr>
      <t>6210</t>
    </r>
  </si>
  <si>
    <r>
      <rPr>
        <sz val="11"/>
        <color rgb="FF000000"/>
        <rFont val="Calibri"/>
        <family val="2"/>
        <charset val="238"/>
      </rPr>
      <t>6800</t>
    </r>
  </si>
  <si>
    <r>
      <rPr>
        <sz val="11"/>
        <color rgb="FF000000"/>
        <rFont val="Calibri"/>
        <family val="2"/>
        <charset val="238"/>
      </rPr>
      <t>7940</t>
    </r>
  </si>
  <si>
    <r>
      <rPr>
        <sz val="11"/>
        <color rgb="FF000000"/>
        <rFont val="Calibri"/>
        <family val="2"/>
        <charset val="238"/>
      </rPr>
      <t>8040</t>
    </r>
  </si>
  <si>
    <r>
      <rPr>
        <sz val="11"/>
        <color rgb="FF000000"/>
        <rFont val="Calibri"/>
        <family val="2"/>
        <charset val="238"/>
      </rPr>
      <t>NazevBanky</t>
    </r>
  </si>
  <si>
    <r>
      <rPr>
        <sz val="11"/>
        <color rgb="FF000000"/>
        <rFont val="Calibri"/>
        <family val="2"/>
        <charset val="238"/>
      </rPr>
      <t>Komerční banka a.s</t>
    </r>
  </si>
  <si>
    <r>
      <rPr>
        <sz val="11"/>
        <color rgb="FF000000"/>
        <rFont val="Calibri"/>
        <family val="2"/>
        <charset val="238"/>
      </rPr>
      <t>Všeobecná úvěrová banka</t>
    </r>
  </si>
  <si>
    <r>
      <rPr>
        <sz val="11"/>
        <color rgb="FF000000"/>
        <rFont val="Calibri"/>
        <family val="2"/>
        <charset val="238"/>
      </rPr>
      <t>CSOB</t>
    </r>
  </si>
  <si>
    <r>
      <rPr>
        <sz val="11"/>
        <color rgb="FF000000"/>
        <rFont val="Calibri"/>
        <family val="2"/>
        <charset val="238"/>
      </rPr>
      <t>Živnostenská banka a.s.</t>
    </r>
  </si>
  <si>
    <r>
      <rPr>
        <sz val="11"/>
        <color rgb="FF000000"/>
        <rFont val="Calibri"/>
        <family val="2"/>
        <charset val="238"/>
      </rPr>
      <t>GE Capital Bank</t>
    </r>
  </si>
  <si>
    <r>
      <rPr>
        <sz val="11"/>
        <color rgb="FF000000"/>
        <rFont val="Calibri"/>
        <family val="2"/>
        <charset val="238"/>
      </rPr>
      <t>ČNB</t>
    </r>
  </si>
  <si>
    <r>
      <rPr>
        <sz val="11"/>
        <color rgb="FF000000"/>
        <rFont val="Calibri"/>
        <family val="2"/>
        <charset val="238"/>
      </rPr>
      <t>Česká spořitelna</t>
    </r>
  </si>
  <si>
    <r>
      <rPr>
        <sz val="11"/>
        <color rgb="FF000000"/>
        <rFont val="Calibri"/>
        <family val="2"/>
        <charset val="238"/>
      </rPr>
      <t>Slovenská sporiťelňa, a.s.</t>
    </r>
  </si>
  <si>
    <r>
      <rPr>
        <sz val="11"/>
        <color rgb="FF000000"/>
        <rFont val="Calibri"/>
        <family val="2"/>
        <charset val="238"/>
      </rPr>
      <t>Tatra Banka, a.s.</t>
    </r>
  </si>
  <si>
    <r>
      <rPr>
        <sz val="11"/>
        <color rgb="FF000000"/>
        <rFont val="Calibri"/>
        <family val="2"/>
        <charset val="238"/>
      </rPr>
      <t>Poštovní Banka</t>
    </r>
  </si>
  <si>
    <r>
      <rPr>
        <sz val="11"/>
        <color rgb="FF000000"/>
        <rFont val="Calibri"/>
        <family val="2"/>
        <charset val="238"/>
      </rPr>
      <t>FIO, družstevní záložna</t>
    </r>
  </si>
  <si>
    <r>
      <rPr>
        <sz val="11"/>
        <color rgb="FF000000"/>
        <rFont val="Calibri"/>
        <family val="2"/>
        <charset val="238"/>
      </rPr>
      <t>Artesa, spořitelní družstvo</t>
    </r>
  </si>
  <si>
    <r>
      <rPr>
        <sz val="11"/>
        <color rgb="FF000000"/>
        <rFont val="Calibri"/>
        <family val="2"/>
        <charset val="238"/>
      </rPr>
      <t>AXA Bank Europe</t>
    </r>
  </si>
  <si>
    <r>
      <rPr>
        <sz val="11"/>
        <color rgb="FF000000"/>
        <rFont val="Calibri"/>
        <family val="2"/>
        <charset val="238"/>
      </rPr>
      <t>Zuno Bank AG, org. složka</t>
    </r>
  </si>
  <si>
    <r>
      <rPr>
        <sz val="11"/>
        <color rgb="FF000000"/>
        <rFont val="Calibri"/>
        <family val="2"/>
        <charset val="238"/>
      </rPr>
      <t>Citibank a.s Praha</t>
    </r>
  </si>
  <si>
    <r>
      <rPr>
        <sz val="11"/>
        <color rgb="FF000000"/>
        <rFont val="Calibri"/>
        <family val="2"/>
        <charset val="238"/>
      </rPr>
      <t>HVB Bank CZ</t>
    </r>
  </si>
  <si>
    <r>
      <rPr>
        <sz val="11"/>
        <color rgb="FF000000"/>
        <rFont val="Calibri"/>
        <family val="2"/>
        <charset val="238"/>
      </rPr>
      <t>Air Bank</t>
    </r>
  </si>
  <si>
    <r>
      <rPr>
        <sz val="11"/>
        <color rgb="FF000000"/>
        <rFont val="Calibri"/>
        <family val="2"/>
        <charset val="238"/>
      </rPr>
      <t>Union banka a.s.</t>
    </r>
  </si>
  <si>
    <r>
      <rPr>
        <sz val="11"/>
        <color rgb="FF000000"/>
        <rFont val="Calibri"/>
        <family val="2"/>
        <charset val="238"/>
      </rPr>
      <t>Union banka Ústí n.L.</t>
    </r>
  </si>
  <si>
    <r>
      <rPr>
        <sz val="11"/>
        <color rgb="FF000000"/>
        <rFont val="Calibri"/>
        <family val="2"/>
        <charset val="238"/>
      </rPr>
      <t>ING Bank N.V.</t>
    </r>
  </si>
  <si>
    <r>
      <rPr>
        <sz val="11"/>
        <color rgb="FF000000"/>
        <rFont val="Calibri"/>
        <family val="2"/>
        <charset val="238"/>
      </rPr>
      <t>Hypo-Bank a.s.</t>
    </r>
  </si>
  <si>
    <r>
      <rPr>
        <sz val="11"/>
        <color rgb="FF000000"/>
        <rFont val="Calibri"/>
        <family val="2"/>
        <charset val="238"/>
      </rPr>
      <t>Dresdner Bank CZ a.s.</t>
    </r>
  </si>
  <si>
    <r>
      <rPr>
        <sz val="11"/>
        <color rgb="FF000000"/>
        <rFont val="Calibri"/>
        <family val="2"/>
        <charset val="238"/>
      </rPr>
      <t>Plzeňská banka</t>
    </r>
  </si>
  <si>
    <r>
      <rPr>
        <sz val="11"/>
        <color rgb="FF000000"/>
        <rFont val="Calibri"/>
        <family val="2"/>
        <charset val="238"/>
      </rPr>
      <t>CALYON BANK CZECH</t>
    </r>
  </si>
  <si>
    <r>
      <rPr>
        <sz val="11"/>
        <color rgb="FF000000"/>
        <rFont val="Calibri"/>
        <family val="2"/>
        <charset val="238"/>
      </rPr>
      <t>ABN AMBRO BANK N.V.</t>
    </r>
  </si>
  <si>
    <r>
      <rPr>
        <sz val="11"/>
        <color rgb="FF000000"/>
        <rFont val="Calibri"/>
        <family val="2"/>
        <charset val="238"/>
      </rPr>
      <t>Raiffeisenbank</t>
    </r>
  </si>
  <si>
    <r>
      <rPr>
        <sz val="11"/>
        <color rgb="FF000000"/>
        <rFont val="Calibri"/>
        <family val="2"/>
        <charset val="238"/>
      </rPr>
      <t>eBanka a.s</t>
    </r>
  </si>
  <si>
    <r>
      <rPr>
        <sz val="11"/>
        <color rgb="FF000000"/>
        <rFont val="Calibri"/>
        <family val="2"/>
        <charset val="238"/>
      </rPr>
      <t>J&amp;T Banka, a.s.</t>
    </r>
  </si>
  <si>
    <r>
      <rPr>
        <sz val="11"/>
        <color rgb="FF000000"/>
        <rFont val="Calibri"/>
        <family val="2"/>
        <charset val="238"/>
      </rPr>
      <t>PPF banka, a.s.</t>
    </r>
  </si>
  <si>
    <r>
      <rPr>
        <sz val="11"/>
        <color rgb="FF000000"/>
        <rFont val="Calibri"/>
        <family val="2"/>
        <charset val="238"/>
      </rPr>
      <t>IC Banka</t>
    </r>
  </si>
  <si>
    <r>
      <rPr>
        <sz val="11"/>
        <color rgb="FF000000"/>
        <rFont val="Calibri"/>
        <family val="2"/>
        <charset val="238"/>
      </rPr>
      <t>COMMERZBANK AG - Praha</t>
    </r>
  </si>
  <si>
    <r>
      <rPr>
        <sz val="11"/>
        <color rgb="FF000000"/>
        <rFont val="Calibri"/>
        <family val="2"/>
        <charset val="238"/>
      </rPr>
      <t>mBank</t>
    </r>
  </si>
  <si>
    <r>
      <rPr>
        <sz val="11"/>
        <color rgb="FF000000"/>
        <rFont val="Calibri"/>
        <family val="2"/>
        <charset val="238"/>
      </rPr>
      <t>Volksbank CZ</t>
    </r>
  </si>
  <si>
    <r>
      <rPr>
        <sz val="11"/>
        <color rgb="FF000000"/>
        <rFont val="Calibri"/>
        <family val="2"/>
        <charset val="238"/>
      </rPr>
      <t>Sparkasse Třeboň</t>
    </r>
  </si>
  <si>
    <r>
      <rPr>
        <sz val="11"/>
        <color rgb="FF000000"/>
        <rFont val="Calibri"/>
        <family val="2"/>
        <charset val="238"/>
      </rPr>
      <t>SMW banka a.s.</t>
    </r>
  </si>
  <si>
    <r>
      <rPr>
        <sz val="11"/>
        <color rgb="FF000000"/>
        <rFont val="Calibri"/>
        <family val="2"/>
        <charset val="238"/>
      </rPr>
      <t>ID</t>
    </r>
  </si>
  <si>
    <t>x</t>
  </si>
  <si>
    <t>EN</t>
  </si>
  <si>
    <t>No</t>
  </si>
  <si>
    <t>Please write down your regular availability on the phone and e-mail.</t>
  </si>
  <si>
    <t>Phone availability:</t>
  </si>
  <si>
    <t>E-mail availability:</t>
  </si>
  <si>
    <t>I am a full-time freelance translator/interpreter/designer:</t>
  </si>
  <si>
    <t>Availability</t>
  </si>
  <si>
    <t>biology</t>
  </si>
  <si>
    <t>economy</t>
  </si>
  <si>
    <t>By filling in and sending this questionnaire to us, you provide our company an agreement with processing of your personal data for as long as required.</t>
  </si>
  <si>
    <t>The questionnaire has several tabs, please fill in all of them.</t>
  </si>
  <si>
    <t>Across 7.0</t>
  </si>
  <si>
    <t>Ascribe</t>
  </si>
  <si>
    <t>Catalyst</t>
  </si>
  <si>
    <t>Crowdin</t>
  </si>
  <si>
    <t>Déjá Vu</t>
  </si>
  <si>
    <t>Helium</t>
  </si>
  <si>
    <t>IBM Translation Mananager</t>
  </si>
  <si>
    <t>Idiom</t>
  </si>
  <si>
    <t>IchiGo</t>
  </si>
  <si>
    <t>LocStudio</t>
  </si>
  <si>
    <t>Logoport</t>
  </si>
  <si>
    <t>MateCAT</t>
  </si>
  <si>
    <t>MemSource</t>
  </si>
  <si>
    <t>MetaTexis</t>
  </si>
  <si>
    <t>Multilizer</t>
  </si>
  <si>
    <t>Multitrans</t>
  </si>
  <si>
    <t>OmegaT</t>
  </si>
  <si>
    <t>PIXS</t>
  </si>
  <si>
    <t>Sisulizer</t>
  </si>
  <si>
    <t>SmartCAT</t>
  </si>
  <si>
    <t>Smartling</t>
  </si>
  <si>
    <t>SUN XLIFF Transeditor</t>
  </si>
  <si>
    <t>Swordfish XLIFF editor</t>
  </si>
  <si>
    <t>Transit NXT</t>
  </si>
  <si>
    <t>Translation Workspace</t>
  </si>
  <si>
    <t>T-Stream</t>
  </si>
  <si>
    <t>Wordbee</t>
  </si>
  <si>
    <t>Wordfast Classic</t>
  </si>
  <si>
    <t>Wordfast Pro 3</t>
  </si>
  <si>
    <t>Wordfast Pro 5</t>
  </si>
  <si>
    <t>XTM</t>
  </si>
  <si>
    <t>hour</t>
  </si>
  <si>
    <t>accounting and finance</t>
  </si>
  <si>
    <t>advertising</t>
  </si>
  <si>
    <t>agriculture</t>
  </si>
  <si>
    <t>art and literature</t>
  </si>
  <si>
    <t>astronautics</t>
  </si>
  <si>
    <t>automotive industry</t>
  </si>
  <si>
    <t>aviation</t>
  </si>
  <si>
    <t>brewery</t>
  </si>
  <si>
    <t>construction, architecture</t>
  </si>
  <si>
    <t>defence and safety</t>
  </si>
  <si>
    <t>education</t>
  </si>
  <si>
    <t>electrical engineering and energy</t>
  </si>
  <si>
    <t>electronics</t>
  </si>
  <si>
    <t>engineering and metallurgy</t>
  </si>
  <si>
    <t>entertainment industry</t>
  </si>
  <si>
    <t>environment</t>
  </si>
  <si>
    <t>EU</t>
  </si>
  <si>
    <t>fishing</t>
  </si>
  <si>
    <t>food industry</t>
  </si>
  <si>
    <t>forestry, gardening</t>
  </si>
  <si>
    <t>gastronomy</t>
  </si>
  <si>
    <t>general</t>
  </si>
  <si>
    <t>glass production</t>
  </si>
  <si>
    <t>hospitality/accommodation</t>
  </si>
  <si>
    <t>human resources</t>
  </si>
  <si>
    <t>chemistry and chemical industry</t>
  </si>
  <si>
    <t>insurance</t>
  </si>
  <si>
    <t>IT (hw + sw)</t>
  </si>
  <si>
    <t>language service agencies</t>
  </si>
  <si>
    <t>law</t>
  </si>
  <si>
    <t>logistics</t>
  </si>
  <si>
    <t>mathematics and physics</t>
  </si>
  <si>
    <t>medical devices</t>
  </si>
  <si>
    <t>medicine - M.D.</t>
  </si>
  <si>
    <t>medicine and pharmacy</t>
  </si>
  <si>
    <t>military</t>
  </si>
  <si>
    <t>mining industry</t>
  </si>
  <si>
    <t>nuclear energy</t>
  </si>
  <si>
    <t>optics</t>
  </si>
  <si>
    <t>paper industry</t>
  </si>
  <si>
    <t>patents, industrial property</t>
  </si>
  <si>
    <t>plastic processing</t>
  </si>
  <si>
    <t>politics and social sciences</t>
  </si>
  <si>
    <t>publishing/printing</t>
  </si>
  <si>
    <t>quality, standards</t>
  </si>
  <si>
    <t>real estate</t>
  </si>
  <si>
    <t>religion</t>
  </si>
  <si>
    <t>sanitary ceramics</t>
  </si>
  <si>
    <t>social matters</t>
  </si>
  <si>
    <t>software localization</t>
  </si>
  <si>
    <t>telecommunication</t>
  </si>
  <si>
    <t>textile industry</t>
  </si>
  <si>
    <t>tourism</t>
  </si>
  <si>
    <t>trade, finance</t>
  </si>
  <si>
    <t>transport - other</t>
  </si>
  <si>
    <t>transport - rail</t>
  </si>
  <si>
    <t>transport - road</t>
  </si>
  <si>
    <t>veterinary</t>
  </si>
  <si>
    <t>water management</t>
  </si>
  <si>
    <t>wood processing industry</t>
  </si>
  <si>
    <t>Heartsome XLIFF</t>
  </si>
  <si>
    <t>MemoQ 9.0</t>
  </si>
  <si>
    <t>MemoQ 9.1</t>
  </si>
  <si>
    <t>MemoQ 9.2</t>
  </si>
  <si>
    <t>Passolo 2011</t>
  </si>
  <si>
    <t>Passolo 2015</t>
  </si>
  <si>
    <t>Passolo 2016</t>
  </si>
  <si>
    <t>Passolo 2018</t>
  </si>
  <si>
    <t>TM Tool</t>
  </si>
  <si>
    <t>SDL Trados 2017 14.1.10014 and older</t>
  </si>
  <si>
    <t>SDL Trados 2017 14.1.10015 and newer</t>
  </si>
  <si>
    <t>SDL Trados 2019 15.1.1 and older</t>
  </si>
  <si>
    <t>SDL Trados 2019 15.1.2 and newer</t>
  </si>
  <si>
    <t>Please fill in the language combinations you can work with (source language in the left collumn, target language in the right collumn).
If you are a graphic designer, select "DTP" for both fields.
Standard invoice maturity is 45 days, unless agreed otherwise.
Our standard grid we use for translations is as follows:
Repetitions - 0%, 100%  - 10%, 95-99% - 10%, 85-94%  - 30%, 75-84%  - 30%, 50-74%  - 100%, 0-49%  - 100%</t>
  </si>
  <si>
    <t>MemoQ 8.x</t>
  </si>
  <si>
    <t>MemoQ 9.3</t>
  </si>
  <si>
    <t>MemoQ 9.4</t>
  </si>
  <si>
    <t>MemoQ 9.5</t>
  </si>
  <si>
    <t>MemoQ 9.6</t>
  </si>
  <si>
    <t>MemoQ 9.7</t>
  </si>
  <si>
    <t>MemoQ 9.8</t>
  </si>
  <si>
    <t>MemoQ 9.9</t>
  </si>
  <si>
    <t>SDL Trados 2015</t>
  </si>
  <si>
    <t>Trados Studio 2021</t>
  </si>
  <si>
    <t>MemoQ 2015 and 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</si>
</sst>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K_č"/>
    <numFmt numFmtId="165" formatCode="#,##0.000"/>
  </numFmts>
  <fonts count="44"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Calibri"/>
      <family val="2"/>
      <charset val="238"/>
      <scheme val="minor"/>
    </font>
    <font>
      <b/>
      <i/>
      <sz val="10"/>
      <color theme="1"/>
      <name val="Arial"/>
      <family val="2"/>
      <charset val="238"/>
    </font>
    <font>
      <b/>
      <sz val="20"/>
      <color theme="1"/>
      <name val="Arial"/>
      <family val="2"/>
      <charset val="238"/>
    </font>
    <font>
      <sz val="10"/>
      <color indexed="8"/>
      <name val="Arial"/>
      <family val="2"/>
      <charset val="238"/>
    </font>
    <font>
      <sz val="11"/>
      <color indexed="8"/>
      <name val="Calibri"/>
      <family val="2"/>
      <charset val="238"/>
    </font>
    <font>
      <sz val="10"/>
      <name val="Arial"/>
      <family val="2"/>
      <charset val="238"/>
    </font>
    <font>
      <i/>
      <sz val="8"/>
      <color theme="1"/>
      <name val="Arial"/>
      <family val="2"/>
      <charset val="238"/>
    </font>
    <font>
      <i/>
      <sz val="10"/>
      <color theme="1"/>
      <name val="Arial"/>
      <family val="2"/>
      <charset val="238"/>
    </font>
    <font>
      <sz val="10"/>
      <color theme="1"/>
      <name val="Calibri"/>
      <family val="2"/>
      <charset val="238"/>
      <scheme val="minor"/>
    </font>
    <font>
      <sz val="9"/>
      <color theme="1"/>
      <name val="Calibri"/>
      <family val="2"/>
      <charset val="238"/>
      <scheme val="minor"/>
    </font>
    <font>
      <sz val="8"/>
      <color theme="1"/>
      <name val="Arial"/>
      <family val="2"/>
      <charset val="238"/>
    </font>
    <font>
      <sz val="10"/>
      <color indexed="8"/>
      <name val="Arial"/>
      <family val="2"/>
      <charset val="238"/>
    </font>
    <font>
      <sz val="11"/>
      <color indexed="8"/>
      <name val="Calibri"/>
      <family val="2"/>
      <charset val="238"/>
    </font>
    <font>
      <b/>
      <sz val="16"/>
      <color rgb="FF005097"/>
      <name val="Arial"/>
      <family val="2"/>
      <charset val="238"/>
    </font>
    <font>
      <sz val="7"/>
      <color theme="0" tint="-0.249977111117893"/>
      <name val="Arial"/>
      <family val="2"/>
      <charset val="238"/>
    </font>
    <font>
      <i/>
      <sz val="11"/>
      <color theme="1"/>
      <name val="Calibri"/>
      <family val="2"/>
      <charset val="238"/>
      <scheme val="minor"/>
    </font>
    <font>
      <sz val="8"/>
      <color theme="0" tint="-0.249977111117893"/>
      <name val="Arial"/>
      <family val="2"/>
      <charset val="238"/>
    </font>
    <font>
      <b/>
      <sz val="11"/>
      <color indexed="8"/>
      <name val="Calibri"/>
      <family val="2"/>
      <charset val="238"/>
    </font>
    <font>
      <sz val="8"/>
      <color theme="0" tint="-0.14999847407452621"/>
      <name val="Arial"/>
      <family val="2"/>
      <charset val="238"/>
    </font>
    <font>
      <sz val="9"/>
      <color theme="1"/>
      <name val="Arial"/>
      <family val="2"/>
      <charset val="238"/>
    </font>
    <font>
      <b/>
      <i/>
      <sz val="9"/>
      <color theme="1"/>
      <name val="Arial"/>
      <family val="2"/>
      <charset val="238"/>
    </font>
    <font>
      <b/>
      <sz val="22"/>
      <color theme="1"/>
      <name val="Arial"/>
      <family val="2"/>
      <charset val="238"/>
    </font>
    <font>
      <sz val="11"/>
      <color indexed="8"/>
      <name val="Calibri"/>
      <family val="2"/>
      <charset val="238"/>
    </font>
    <font>
      <b/>
      <sz val="10"/>
      <color rgb="FFFF0000"/>
      <name val="Arial"/>
      <family val="2"/>
      <charset val="238"/>
    </font>
    <font>
      <i/>
      <sz val="8"/>
      <color theme="1"/>
      <name val="Calibri"/>
      <family val="2"/>
      <charset val="238"/>
      <scheme val="minor"/>
    </font>
    <font>
      <b/>
      <sz val="16"/>
      <color rgb="FFFF0000"/>
      <name val="Arial"/>
      <family val="2"/>
      <charset val="238"/>
    </font>
    <font>
      <sz val="11"/>
      <color rgb="FF000000"/>
      <name val="Calibri"/>
      <family val="2"/>
      <charset val="238"/>
    </font>
    <font>
      <sz val="10"/>
      <color rgb="FF000000"/>
      <name val="Arial"/>
      <family val="2"/>
      <charset val="238"/>
    </font>
    <font>
      <i/>
      <sz val="8"/>
      <color theme="1"/>
      <name val="Calibri"/>
      <family val="2"/>
      <charset val="238"/>
    </font>
    <font>
      <sz val="11"/>
      <color theme="1"/>
      <name val="Calibri"/>
      <family val="2"/>
      <charset val="238"/>
    </font>
    <font>
      <b/>
      <sz val="11"/>
      <color theme="1"/>
      <name val="Calibri"/>
      <family val="2"/>
      <charset val="238"/>
    </font>
    <font>
      <b/>
      <sz val="11"/>
      <color rgb="FF000000"/>
      <name val="Calibri"/>
      <family val="2"/>
      <charset val="238"/>
    </font>
    <font>
      <sz val="11"/>
      <color theme="0"/>
      <name val="Calibri"/>
      <family val="2"/>
      <charset val="238"/>
      <scheme val="minor"/>
    </font>
    <font>
      <sz val="9"/>
      <color theme="0"/>
      <name val="Arial"/>
      <family val="2"/>
      <charset val="238"/>
    </font>
    <font>
      <sz val="8"/>
      <color theme="0"/>
      <name val="Arial"/>
      <family val="2"/>
      <charset val="238"/>
    </font>
    <font>
      <sz val="10"/>
      <color theme="0"/>
      <name val="Arial"/>
      <family val="2"/>
      <charset val="238"/>
    </font>
    <font>
      <sz val="7"/>
      <color theme="0"/>
      <name val="Arial"/>
      <family val="2"/>
      <charset val="238"/>
    </font>
    <font>
      <sz val="7"/>
      <color theme="0" tint="-4.9989318521683403E-2"/>
      <name val="Arial"/>
      <family val="2"/>
      <charset val="238"/>
    </font>
    <font>
      <sz val="8"/>
      <color theme="0" tint="-4.9989318521683403E-2"/>
      <name val="Arial"/>
      <family val="2"/>
      <charset val="238"/>
    </font>
    <font>
      <sz val="9"/>
      <color theme="0"/>
      <name val="Calibri"/>
      <family val="2"/>
      <charset val="238"/>
      <scheme val="minor"/>
    </font>
    <font>
      <b/>
      <sz val="10"/>
      <name val="Arial"/>
      <family val="2"/>
      <charset val="23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0"/>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style="thin">
        <color indexed="22"/>
      </right>
      <top style="thin">
        <color indexed="22"/>
      </top>
      <bottom style="thin">
        <color indexed="22"/>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77111117893"/>
      </left>
      <right style="thin">
        <color indexed="64"/>
      </right>
      <top/>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14" fillId="0" borderId="0"/>
    <xf numFmtId="0" fontId="14" fillId="0" borderId="0"/>
    <xf numFmtId="0" fontId="14" fillId="0" borderId="0"/>
  </cellStyleXfs>
  <cellXfs count="305">
    <xf numFmtId="0" fontId="0" fillId="0" borderId="0" xfId="0"/>
    <xf numFmtId="0" fontId="15" fillId="0" borderId="26" xfId="2" applyFont="1" applyFill="1" applyBorder="1" applyAlignment="1">
      <alignment wrapText="1"/>
    </xf>
    <xf numFmtId="0" fontId="15" fillId="0" borderId="26" xfId="4" applyFont="1" applyFill="1" applyBorder="1" applyAlignment="1">
      <alignment wrapText="1"/>
    </xf>
    <xf numFmtId="0" fontId="15" fillId="0" borderId="0" xfId="2" applyFont="1" applyFill="1" applyBorder="1" applyAlignment="1">
      <alignment wrapText="1"/>
    </xf>
    <xf numFmtId="0" fontId="20" fillId="0" borderId="0" xfId="2" applyFont="1" applyFill="1" applyBorder="1" applyAlignment="1">
      <alignment wrapText="1"/>
    </xf>
    <xf numFmtId="0" fontId="15" fillId="2" borderId="26" xfId="4" applyFont="1" applyFill="1" applyBorder="1" applyAlignment="1">
      <alignment wrapText="1"/>
    </xf>
    <xf numFmtId="0" fontId="15" fillId="2" borderId="26" xfId="2" applyFont="1" applyFill="1" applyBorder="1" applyAlignment="1">
      <alignment wrapText="1"/>
    </xf>
    <xf numFmtId="0" fontId="15" fillId="0" borderId="0" xfId="2" applyFont="1" applyFill="1" applyBorder="1" applyAlignment="1">
      <alignment horizontal="center" wrapText="1"/>
    </xf>
    <xf numFmtId="0" fontId="0" fillId="0" borderId="0" xfId="0"/>
    <xf numFmtId="0" fontId="0" fillId="0" borderId="0" xfId="0" applyAlignment="1">
      <alignment horizontal="center"/>
    </xf>
    <xf numFmtId="0" fontId="0" fillId="0" borderId="0" xfId="0" applyBorder="1"/>
    <xf numFmtId="0" fontId="0" fillId="0" borderId="26" xfId="0" applyBorder="1" applyAlignment="1">
      <alignment horizontal="center"/>
    </xf>
    <xf numFmtId="0" fontId="3" fillId="0" borderId="0" xfId="0" applyFont="1"/>
    <xf numFmtId="0" fontId="3" fillId="0" borderId="0" xfId="0" applyFont="1" applyFill="1" applyBorder="1"/>
    <xf numFmtId="0" fontId="7" fillId="0" borderId="0" xfId="1" applyFont="1" applyFill="1" applyBorder="1" applyAlignment="1">
      <alignment wrapText="1"/>
    </xf>
    <xf numFmtId="0" fontId="7" fillId="0" borderId="0" xfId="1" applyFont="1" applyFill="1" applyBorder="1" applyAlignment="1">
      <alignment horizontal="left"/>
    </xf>
    <xf numFmtId="0" fontId="0" fillId="2" borderId="26" xfId="0" applyFill="1" applyBorder="1"/>
    <xf numFmtId="0" fontId="7" fillId="2" borderId="26" xfId="1" applyFont="1" applyFill="1" applyBorder="1" applyAlignment="1">
      <alignment wrapText="1"/>
    </xf>
    <xf numFmtId="0" fontId="7" fillId="6" borderId="26" xfId="1" applyFont="1" applyFill="1" applyBorder="1" applyAlignment="1">
      <alignment horizontal="center"/>
    </xf>
    <xf numFmtId="0" fontId="7" fillId="2" borderId="26" xfId="1" applyFont="1" applyFill="1" applyBorder="1" applyAlignment="1">
      <alignment horizontal="left"/>
    </xf>
    <xf numFmtId="0" fontId="7" fillId="0" borderId="26" xfId="1" applyFont="1" applyFill="1" applyBorder="1" applyAlignment="1">
      <alignment horizontal="center" wrapText="1"/>
    </xf>
    <xf numFmtId="0" fontId="0" fillId="0" borderId="0" xfId="0" applyBorder="1" applyAlignment="1">
      <alignment horizontal="center"/>
    </xf>
    <xf numFmtId="0" fontId="7" fillId="0" borderId="0" xfId="1" applyFont="1" applyFill="1" applyBorder="1" applyAlignment="1">
      <alignment horizontal="center" wrapText="1"/>
    </xf>
    <xf numFmtId="0" fontId="7" fillId="0" borderId="26" xfId="1" applyFont="1" applyFill="1" applyBorder="1" applyAlignment="1">
      <alignment horizontal="center"/>
    </xf>
    <xf numFmtId="0" fontId="7" fillId="0" borderId="0" xfId="1" applyFont="1" applyFill="1" applyBorder="1" applyAlignment="1">
      <alignment horizontal="center"/>
    </xf>
    <xf numFmtId="0" fontId="0" fillId="0" borderId="28" xfId="0" applyBorder="1" applyAlignment="1">
      <alignment horizontal="center"/>
    </xf>
    <xf numFmtId="0" fontId="7" fillId="6" borderId="32" xfId="1" applyFont="1" applyFill="1" applyBorder="1" applyAlignment="1">
      <alignment horizontal="center"/>
    </xf>
    <xf numFmtId="0" fontId="7" fillId="0" borderId="31" xfId="1" applyFont="1" applyFill="1" applyBorder="1" applyAlignment="1">
      <alignment horizontal="center" wrapText="1"/>
    </xf>
    <xf numFmtId="0" fontId="7" fillId="2" borderId="31" xfId="1" applyFont="1" applyFill="1" applyBorder="1" applyAlignment="1">
      <alignment wrapText="1"/>
    </xf>
    <xf numFmtId="0" fontId="1" fillId="2" borderId="9" xfId="0" applyFont="1" applyFill="1" applyBorder="1" applyProtection="1">
      <protection locked="0"/>
    </xf>
    <xf numFmtId="0" fontId="1" fillId="2" borderId="9"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protection locked="0"/>
    </xf>
    <xf numFmtId="0" fontId="1" fillId="2" borderId="16" xfId="0" applyFont="1" applyFill="1" applyBorder="1" applyProtection="1">
      <protection locked="0"/>
    </xf>
    <xf numFmtId="0" fontId="1" fillId="2" borderId="9" xfId="0" applyFont="1" applyFill="1" applyBorder="1" applyAlignment="1" applyProtection="1">
      <alignment horizontal="center"/>
      <protection locked="0"/>
    </xf>
    <xf numFmtId="0" fontId="2" fillId="2" borderId="9"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protection locked="0"/>
    </xf>
    <xf numFmtId="165" fontId="1" fillId="2" borderId="9" xfId="0" applyNumberFormat="1" applyFont="1" applyFill="1" applyBorder="1" applyProtection="1">
      <protection locked="0"/>
    </xf>
    <xf numFmtId="0" fontId="25" fillId="6" borderId="32" xfId="1" applyFont="1" applyFill="1" applyBorder="1" applyAlignment="1">
      <alignment horizontal="center"/>
    </xf>
    <xf numFmtId="0" fontId="25" fillId="0" borderId="26" xfId="1" applyFont="1" applyFill="1" applyBorder="1" applyAlignment="1">
      <alignment wrapText="1"/>
    </xf>
    <xf numFmtId="0" fontId="25" fillId="0" borderId="26" xfId="1" applyFont="1" applyFill="1" applyBorder="1" applyAlignment="1">
      <alignment horizontal="right" wrapText="1"/>
    </xf>
    <xf numFmtId="49" fontId="7" fillId="0" borderId="26" xfId="1" quotePrefix="1" applyNumberFormat="1" applyFont="1" applyFill="1" applyBorder="1" applyAlignment="1">
      <alignment wrapText="1"/>
    </xf>
    <xf numFmtId="49" fontId="1" fillId="2" borderId="9" xfId="0" applyNumberFormat="1" applyFont="1" applyFill="1" applyBorder="1" applyProtection="1">
      <protection locked="0"/>
    </xf>
    <xf numFmtId="0" fontId="1" fillId="2" borderId="14"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0" borderId="9" xfId="0" applyFont="1" applyBorder="1" applyAlignment="1" applyProtection="1">
      <alignment horizontal="center"/>
      <protection locked="0"/>
    </xf>
    <xf numFmtId="0" fontId="0" fillId="0" borderId="0" xfId="0" applyProtection="1"/>
    <xf numFmtId="0" fontId="1" fillId="3" borderId="1" xfId="0" applyFont="1" applyFill="1" applyBorder="1" applyProtection="1"/>
    <xf numFmtId="0" fontId="1" fillId="3" borderId="2" xfId="0" applyFont="1" applyFill="1" applyBorder="1" applyProtection="1"/>
    <xf numFmtId="0" fontId="1" fillId="3" borderId="2" xfId="0" applyFont="1" applyFill="1" applyBorder="1" applyAlignment="1" applyProtection="1">
      <alignment horizontal="left"/>
    </xf>
    <xf numFmtId="0" fontId="19" fillId="3" borderId="3" xfId="0" applyFont="1" applyFill="1" applyBorder="1" applyAlignment="1" applyProtection="1">
      <alignment horizontal="center"/>
    </xf>
    <xf numFmtId="0" fontId="1" fillId="0" borderId="0" xfId="0" applyFont="1" applyProtection="1"/>
    <xf numFmtId="0" fontId="1" fillId="3" borderId="4" xfId="0" applyFont="1" applyFill="1" applyBorder="1" applyProtection="1"/>
    <xf numFmtId="0" fontId="1" fillId="3" borderId="0" xfId="0" applyFont="1" applyFill="1" applyBorder="1" applyProtection="1"/>
    <xf numFmtId="0" fontId="16" fillId="3" borderId="0" xfId="0" applyFont="1" applyFill="1" applyBorder="1" applyAlignment="1" applyProtection="1">
      <alignment horizontal="left" vertical="center"/>
    </xf>
    <xf numFmtId="0" fontId="0" fillId="3" borderId="0" xfId="0" applyFill="1" applyBorder="1" applyProtection="1"/>
    <xf numFmtId="0" fontId="1" fillId="3" borderId="0" xfId="0" applyFont="1" applyFill="1" applyBorder="1" applyAlignment="1" applyProtection="1">
      <alignment horizontal="left"/>
    </xf>
    <xf numFmtId="0" fontId="1" fillId="3" borderId="5" xfId="0" applyFont="1" applyFill="1" applyBorder="1" applyProtection="1"/>
    <xf numFmtId="0" fontId="5" fillId="3" borderId="6" xfId="0" applyFont="1" applyFill="1" applyBorder="1" applyAlignment="1" applyProtection="1">
      <alignment vertical="center"/>
    </xf>
    <xf numFmtId="0" fontId="5" fillId="3" borderId="7" xfId="0" applyFont="1" applyFill="1" applyBorder="1" applyAlignment="1" applyProtection="1">
      <alignment vertical="center"/>
    </xf>
    <xf numFmtId="0" fontId="24" fillId="3" borderId="7" xfId="0" applyFont="1" applyFill="1" applyBorder="1" applyAlignment="1" applyProtection="1">
      <alignment vertical="center"/>
    </xf>
    <xf numFmtId="0" fontId="5" fillId="3" borderId="8" xfId="0" applyFont="1" applyFill="1" applyBorder="1" applyAlignment="1" applyProtection="1">
      <alignment vertical="center"/>
    </xf>
    <xf numFmtId="0" fontId="0" fillId="0" borderId="0" xfId="0" applyFill="1" applyProtection="1"/>
    <xf numFmtId="0" fontId="5"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1" fillId="0" borderId="0" xfId="0" applyFont="1" applyAlignment="1" applyProtection="1">
      <alignment horizontal="left"/>
    </xf>
    <xf numFmtId="0" fontId="1" fillId="4" borderId="1" xfId="0" applyFont="1" applyFill="1" applyBorder="1" applyProtection="1"/>
    <xf numFmtId="0" fontId="4" fillId="4" borderId="2" xfId="0" applyFont="1" applyFill="1" applyBorder="1" applyProtection="1"/>
    <xf numFmtId="0" fontId="10" fillId="4" borderId="2" xfId="0" applyFont="1" applyFill="1" applyBorder="1" applyProtection="1"/>
    <xf numFmtId="0" fontId="1" fillId="4" borderId="3" xfId="0" applyFont="1" applyFill="1" applyBorder="1" applyProtection="1"/>
    <xf numFmtId="0" fontId="1" fillId="5" borderId="4" xfId="0" applyFont="1" applyFill="1" applyBorder="1" applyProtection="1"/>
    <xf numFmtId="0" fontId="10" fillId="5" borderId="0" xfId="0" applyFont="1" applyFill="1" applyBorder="1" applyAlignment="1" applyProtection="1">
      <alignment vertical="center"/>
    </xf>
    <xf numFmtId="0" fontId="10" fillId="5" borderId="0" xfId="0" applyFont="1" applyFill="1" applyBorder="1" applyProtection="1"/>
    <xf numFmtId="0" fontId="21" fillId="3" borderId="5" xfId="0" applyFont="1" applyFill="1" applyBorder="1" applyProtection="1"/>
    <xf numFmtId="0" fontId="10" fillId="5" borderId="17" xfId="0" applyFont="1" applyFill="1" applyBorder="1" applyAlignment="1" applyProtection="1">
      <alignment vertical="center" wrapText="1"/>
    </xf>
    <xf numFmtId="0" fontId="1" fillId="5" borderId="6" xfId="0" applyFont="1" applyFill="1" applyBorder="1" applyProtection="1"/>
    <xf numFmtId="0" fontId="1" fillId="5" borderId="7" xfId="0" applyFont="1" applyFill="1" applyBorder="1" applyProtection="1"/>
    <xf numFmtId="0" fontId="1" fillId="3" borderId="7" xfId="0" applyFont="1" applyFill="1" applyBorder="1" applyProtection="1"/>
    <xf numFmtId="0" fontId="1" fillId="3" borderId="8" xfId="0" applyFont="1" applyFill="1" applyBorder="1" applyProtection="1"/>
    <xf numFmtId="0" fontId="1" fillId="0" borderId="0" xfId="0" applyFont="1" applyFill="1" applyProtection="1"/>
    <xf numFmtId="0" fontId="1" fillId="0" borderId="0" xfId="0" applyFont="1" applyFill="1" applyBorder="1" applyProtection="1"/>
    <xf numFmtId="0" fontId="10" fillId="5" borderId="7" xfId="0" applyFont="1" applyFill="1" applyBorder="1" applyProtection="1"/>
    <xf numFmtId="0" fontId="1" fillId="0" borderId="0" xfId="0" applyFont="1" applyFill="1" applyBorder="1" applyAlignment="1" applyProtection="1">
      <alignment horizontal="left"/>
    </xf>
    <xf numFmtId="0" fontId="10" fillId="0" borderId="0" xfId="0" applyFont="1" applyFill="1" applyProtection="1"/>
    <xf numFmtId="0" fontId="1" fillId="0" borderId="0" xfId="0" applyFont="1" applyFill="1" applyAlignment="1" applyProtection="1">
      <alignment horizontal="left"/>
    </xf>
    <xf numFmtId="0" fontId="4" fillId="4" borderId="2" xfId="0" applyFont="1" applyFill="1" applyBorder="1" applyAlignment="1" applyProtection="1">
      <alignment vertical="center" wrapText="1"/>
    </xf>
    <xf numFmtId="0" fontId="10" fillId="4" borderId="2" xfId="0" applyFont="1" applyFill="1" applyBorder="1" applyAlignment="1" applyProtection="1">
      <alignment vertical="center"/>
    </xf>
    <xf numFmtId="0" fontId="1" fillId="4" borderId="18" xfId="0" applyFont="1" applyFill="1" applyBorder="1" applyProtection="1"/>
    <xf numFmtId="0" fontId="4" fillId="4" borderId="19" xfId="0" applyFont="1" applyFill="1" applyBorder="1" applyProtection="1"/>
    <xf numFmtId="0" fontId="1" fillId="5" borderId="5" xfId="0" applyFont="1" applyFill="1" applyBorder="1" applyProtection="1"/>
    <xf numFmtId="0" fontId="1" fillId="5" borderId="21" xfId="0" applyFont="1" applyFill="1" applyBorder="1" applyProtection="1"/>
    <xf numFmtId="0" fontId="1" fillId="5" borderId="22" xfId="0" applyFont="1" applyFill="1" applyBorder="1" applyProtection="1"/>
    <xf numFmtId="0" fontId="1" fillId="3" borderId="22" xfId="0" applyFont="1" applyFill="1" applyBorder="1" applyProtection="1"/>
    <xf numFmtId="0" fontId="1" fillId="5" borderId="23" xfId="0" applyFont="1" applyFill="1" applyBorder="1" applyProtection="1"/>
    <xf numFmtId="0" fontId="10" fillId="5" borderId="24" xfId="0" applyFont="1" applyFill="1" applyBorder="1" applyProtection="1"/>
    <xf numFmtId="0" fontId="1" fillId="3" borderId="24" xfId="0" applyFont="1" applyFill="1" applyBorder="1" applyProtection="1"/>
    <xf numFmtId="0" fontId="1" fillId="3" borderId="25" xfId="0" applyFont="1" applyFill="1" applyBorder="1" applyProtection="1"/>
    <xf numFmtId="0" fontId="2" fillId="0" borderId="0" xfId="0" applyFont="1" applyFill="1" applyAlignment="1" applyProtection="1">
      <alignment horizontal="left"/>
    </xf>
    <xf numFmtId="0" fontId="4" fillId="4" borderId="2" xfId="0" applyFont="1" applyFill="1" applyBorder="1" applyAlignment="1" applyProtection="1"/>
    <xf numFmtId="0" fontId="1" fillId="4" borderId="2" xfId="0" applyFont="1" applyFill="1" applyBorder="1" applyAlignment="1" applyProtection="1"/>
    <xf numFmtId="0" fontId="11" fillId="0" borderId="0" xfId="0" applyFont="1" applyProtection="1"/>
    <xf numFmtId="0" fontId="1" fillId="0" borderId="7" xfId="0" applyFont="1" applyBorder="1" applyProtection="1"/>
    <xf numFmtId="0" fontId="1" fillId="0" borderId="8" xfId="0" applyFont="1" applyBorder="1" applyProtection="1"/>
    <xf numFmtId="0" fontId="0" fillId="5" borderId="4" xfId="0" applyFill="1" applyBorder="1" applyProtection="1"/>
    <xf numFmtId="0" fontId="1" fillId="5" borderId="0" xfId="0" applyFont="1" applyFill="1" applyBorder="1" applyProtection="1"/>
    <xf numFmtId="0" fontId="0" fillId="5" borderId="6" xfId="0" applyFill="1" applyBorder="1" applyProtection="1"/>
    <xf numFmtId="0" fontId="0" fillId="0" borderId="0" xfId="0" applyFill="1" applyBorder="1" applyProtection="1"/>
    <xf numFmtId="0" fontId="2" fillId="4" borderId="2" xfId="0" applyFont="1" applyFill="1" applyBorder="1" applyAlignment="1" applyProtection="1"/>
    <xf numFmtId="0" fontId="11" fillId="4" borderId="3" xfId="0" applyFont="1" applyFill="1" applyBorder="1" applyProtection="1"/>
    <xf numFmtId="0" fontId="9" fillId="5" borderId="0" xfId="0" applyFont="1" applyFill="1" applyBorder="1" applyAlignment="1" applyProtection="1">
      <alignment vertical="top"/>
    </xf>
    <xf numFmtId="0" fontId="1" fillId="5" borderId="0" xfId="0" applyFont="1" applyFill="1" applyBorder="1" applyAlignment="1" applyProtection="1">
      <alignment vertical="top"/>
    </xf>
    <xf numFmtId="0" fontId="9" fillId="5" borderId="0" xfId="0" applyFont="1" applyFill="1" applyBorder="1" applyAlignment="1" applyProtection="1">
      <alignment vertical="top" wrapText="1"/>
    </xf>
    <xf numFmtId="0" fontId="11" fillId="5" borderId="5" xfId="0" applyFont="1" applyFill="1" applyBorder="1" applyProtection="1"/>
    <xf numFmtId="0" fontId="11" fillId="3" borderId="8" xfId="0" applyFont="1" applyFill="1" applyBorder="1" applyProtection="1"/>
    <xf numFmtId="0" fontId="11" fillId="0" borderId="0" xfId="0" applyFont="1" applyFill="1" applyBorder="1" applyProtection="1"/>
    <xf numFmtId="0" fontId="0" fillId="5" borderId="17" xfId="0" applyFill="1" applyBorder="1" applyAlignment="1" applyProtection="1">
      <alignment wrapText="1"/>
    </xf>
    <xf numFmtId="0" fontId="11" fillId="3" borderId="5" xfId="0" applyFont="1" applyFill="1" applyBorder="1" applyProtection="1"/>
    <xf numFmtId="0" fontId="1" fillId="3" borderId="7" xfId="0" applyFont="1" applyFill="1" applyBorder="1" applyAlignment="1" applyProtection="1">
      <alignment horizontal="left"/>
    </xf>
    <xf numFmtId="0" fontId="0" fillId="0" borderId="0" xfId="0" applyAlignment="1" applyProtection="1">
      <alignment horizontal="left"/>
    </xf>
    <xf numFmtId="0" fontId="0" fillId="0" borderId="0" xfId="0" applyAlignment="1" applyProtection="1">
      <alignment horizontal="center"/>
    </xf>
    <xf numFmtId="0" fontId="12" fillId="0" borderId="0" xfId="0" applyFont="1" applyAlignment="1" applyProtection="1">
      <alignment horizontal="center"/>
    </xf>
    <xf numFmtId="0" fontId="1" fillId="0" borderId="0" xfId="0" applyFont="1" applyAlignment="1" applyProtection="1">
      <alignment horizontal="center"/>
    </xf>
    <xf numFmtId="0" fontId="10" fillId="4" borderId="2" xfId="0" applyFont="1" applyFill="1" applyBorder="1" applyAlignment="1" applyProtection="1">
      <alignment horizontal="center"/>
    </xf>
    <xf numFmtId="0" fontId="1" fillId="4" borderId="2" xfId="0" applyFont="1" applyFill="1" applyBorder="1" applyAlignment="1" applyProtection="1">
      <alignment horizontal="center"/>
    </xf>
    <xf numFmtId="0" fontId="10" fillId="4" borderId="3" xfId="0" applyFont="1" applyFill="1" applyBorder="1" applyProtection="1"/>
    <xf numFmtId="0" fontId="7" fillId="0" borderId="10" xfId="1" applyFont="1" applyFill="1" applyBorder="1" applyAlignment="1" applyProtection="1">
      <alignment wrapText="1"/>
    </xf>
    <xf numFmtId="0" fontId="9" fillId="5" borderId="0" xfId="0" applyFont="1" applyFill="1" applyBorder="1" applyAlignment="1" applyProtection="1">
      <alignment horizontal="left" vertical="center"/>
    </xf>
    <xf numFmtId="0" fontId="10" fillId="5" borderId="0" xfId="0" applyFont="1" applyFill="1" applyBorder="1" applyAlignment="1" applyProtection="1">
      <alignment horizontal="center"/>
    </xf>
    <xf numFmtId="0" fontId="1" fillId="5" borderId="0" xfId="0" applyFont="1" applyFill="1" applyBorder="1" applyAlignment="1" applyProtection="1">
      <alignment horizontal="center"/>
    </xf>
    <xf numFmtId="0" fontId="10" fillId="5" borderId="5" xfId="0" applyFont="1" applyFill="1" applyBorder="1" applyProtection="1"/>
    <xf numFmtId="0" fontId="15" fillId="5" borderId="0" xfId="3" applyFont="1" applyFill="1" applyBorder="1" applyAlignment="1" applyProtection="1">
      <alignment vertical="center" wrapText="1"/>
    </xf>
    <xf numFmtId="0" fontId="7" fillId="5" borderId="0" xfId="3" applyFont="1" applyFill="1" applyBorder="1" applyAlignment="1" applyProtection="1">
      <alignment vertical="center" wrapText="1"/>
    </xf>
    <xf numFmtId="0" fontId="2" fillId="0" borderId="0" xfId="0" applyFont="1" applyFill="1" applyBorder="1" applyProtection="1"/>
    <xf numFmtId="0" fontId="1" fillId="0" borderId="0" xfId="0" applyFont="1" applyFill="1" applyBorder="1" applyAlignment="1" applyProtection="1">
      <alignment horizontal="center"/>
    </xf>
    <xf numFmtId="0" fontId="1" fillId="4" borderId="2" xfId="0" applyFont="1" applyFill="1" applyBorder="1" applyProtection="1"/>
    <xf numFmtId="0" fontId="9" fillId="5" borderId="0" xfId="0" applyFont="1" applyFill="1" applyBorder="1" applyAlignment="1" applyProtection="1">
      <alignment vertical="center"/>
    </xf>
    <xf numFmtId="0" fontId="10" fillId="4" borderId="18" xfId="0" applyFont="1" applyFill="1" applyBorder="1" applyProtection="1"/>
    <xf numFmtId="0" fontId="10" fillId="4" borderId="19" xfId="0" applyFont="1" applyFill="1" applyBorder="1" applyAlignment="1" applyProtection="1">
      <alignment horizontal="center"/>
    </xf>
    <xf numFmtId="0" fontId="1" fillId="4" borderId="19" xfId="0" applyFont="1" applyFill="1" applyBorder="1" applyAlignment="1" applyProtection="1">
      <alignment horizontal="center"/>
    </xf>
    <xf numFmtId="0" fontId="1" fillId="4" borderId="20" xfId="0" applyFont="1" applyFill="1" applyBorder="1" applyProtection="1"/>
    <xf numFmtId="0" fontId="10" fillId="5" borderId="21" xfId="0" applyFont="1" applyFill="1" applyBorder="1" applyProtection="1"/>
    <xf numFmtId="0" fontId="9" fillId="5" borderId="0" xfId="0" applyFont="1" applyFill="1" applyBorder="1" applyAlignment="1" applyProtection="1">
      <alignment vertical="center" wrapText="1"/>
    </xf>
    <xf numFmtId="0" fontId="17" fillId="5" borderId="21" xfId="2" applyFont="1" applyFill="1" applyBorder="1" applyAlignment="1" applyProtection="1">
      <alignment horizontal="center" vertical="center" wrapText="1"/>
    </xf>
    <xf numFmtId="0" fontId="14" fillId="5" borderId="0" xfId="2" applyFont="1" applyFill="1" applyBorder="1" applyAlignment="1" applyProtection="1">
      <alignment vertical="center" wrapText="1"/>
    </xf>
    <xf numFmtId="0" fontId="6" fillId="5" borderId="0" xfId="2" applyFont="1" applyFill="1" applyBorder="1" applyAlignment="1" applyProtection="1">
      <alignment vertical="center" wrapText="1"/>
    </xf>
    <xf numFmtId="0" fontId="1" fillId="3" borderId="0" xfId="0" applyFont="1" applyFill="1" applyBorder="1" applyAlignment="1" applyProtection="1">
      <alignment horizontal="left" vertical="top" wrapText="1"/>
    </xf>
    <xf numFmtId="0" fontId="21" fillId="3" borderId="0" xfId="0" applyFont="1" applyFill="1" applyBorder="1" applyAlignment="1" applyProtection="1">
      <alignment horizontal="center" vertical="center" wrapText="1"/>
    </xf>
    <xf numFmtId="0" fontId="1" fillId="3" borderId="24" xfId="0" applyFont="1" applyFill="1" applyBorder="1" applyAlignment="1" applyProtection="1">
      <alignment horizontal="center"/>
    </xf>
    <xf numFmtId="0" fontId="26" fillId="5" borderId="27" xfId="0" applyFont="1" applyFill="1" applyBorder="1" applyAlignment="1" applyProtection="1">
      <alignment horizontal="center" vertical="center" wrapText="1"/>
    </xf>
    <xf numFmtId="0" fontId="26" fillId="5" borderId="28" xfId="0" applyFont="1" applyFill="1" applyBorder="1" applyAlignment="1" applyProtection="1">
      <alignment horizontal="center" vertical="center" wrapText="1"/>
    </xf>
    <xf numFmtId="0" fontId="9" fillId="5" borderId="0" xfId="0" applyFont="1" applyFill="1" applyBorder="1" applyProtection="1"/>
    <xf numFmtId="0" fontId="4" fillId="5" borderId="0" xfId="0" applyFont="1" applyFill="1" applyBorder="1" applyAlignment="1" applyProtection="1"/>
    <xf numFmtId="0" fontId="13" fillId="0" borderId="0" xfId="0" applyFont="1" applyAlignment="1" applyProtection="1">
      <alignment horizontal="center" vertical="center"/>
    </xf>
    <xf numFmtId="0" fontId="22" fillId="4" borderId="27" xfId="0" applyFont="1" applyFill="1" applyBorder="1" applyProtection="1"/>
    <xf numFmtId="0" fontId="23" fillId="5" borderId="2" xfId="0" applyFont="1" applyFill="1" applyBorder="1" applyAlignment="1" applyProtection="1">
      <alignment horizontal="center" vertical="center"/>
    </xf>
    <xf numFmtId="0" fontId="23" fillId="5" borderId="2" xfId="0" applyFont="1" applyFill="1" applyBorder="1" applyProtection="1"/>
    <xf numFmtId="0" fontId="22" fillId="5" borderId="2" xfId="0" applyFont="1" applyFill="1" applyBorder="1" applyProtection="1"/>
    <xf numFmtId="0" fontId="23" fillId="5" borderId="33" xfId="0" applyFont="1" applyFill="1" applyBorder="1" applyAlignment="1" applyProtection="1">
      <alignment horizontal="center" vertical="center" wrapText="1"/>
    </xf>
    <xf numFmtId="0" fontId="23" fillId="5" borderId="2" xfId="0" applyFont="1" applyFill="1" applyBorder="1" applyAlignment="1" applyProtection="1">
      <alignment vertical="center" wrapText="1"/>
    </xf>
    <xf numFmtId="0" fontId="22" fillId="5" borderId="3" xfId="0" applyFont="1" applyFill="1" applyBorder="1" applyProtection="1"/>
    <xf numFmtId="0" fontId="22" fillId="0" borderId="0" xfId="0" applyFont="1" applyProtection="1"/>
    <xf numFmtId="0" fontId="9" fillId="5" borderId="7" xfId="0" applyFont="1" applyFill="1" applyBorder="1" applyAlignment="1" applyProtection="1">
      <alignment horizontal="left" vertical="center" wrapText="1"/>
    </xf>
    <xf numFmtId="0" fontId="9" fillId="5" borderId="7" xfId="0" applyFont="1" applyFill="1" applyBorder="1" applyAlignment="1" applyProtection="1">
      <alignment vertical="center"/>
    </xf>
    <xf numFmtId="0" fontId="27" fillId="5" borderId="7" xfId="0" applyFont="1" applyFill="1" applyBorder="1" applyAlignment="1" applyProtection="1">
      <alignment vertical="center" wrapText="1"/>
    </xf>
    <xf numFmtId="0" fontId="27" fillId="5" borderId="7" xfId="0" applyFont="1" applyFill="1" applyBorder="1" applyAlignment="1" applyProtection="1">
      <alignment vertical="center"/>
    </xf>
    <xf numFmtId="0" fontId="0" fillId="5" borderId="8" xfId="0" applyFill="1" applyBorder="1" applyProtection="1"/>
    <xf numFmtId="0" fontId="9" fillId="5" borderId="0" xfId="0" applyFont="1" applyFill="1" applyBorder="1" applyAlignment="1" applyProtection="1">
      <alignment horizontal="left" vertical="center" wrapText="1"/>
    </xf>
    <xf numFmtId="0" fontId="0" fillId="5" borderId="0" xfId="0" applyFill="1" applyBorder="1" applyAlignment="1" applyProtection="1">
      <alignment wrapText="1"/>
    </xf>
    <xf numFmtId="0" fontId="0" fillId="5" borderId="0" xfId="0" applyFill="1" applyBorder="1" applyProtection="1"/>
    <xf numFmtId="0" fontId="0" fillId="5" borderId="0" xfId="0" applyFill="1" applyBorder="1" applyAlignment="1" applyProtection="1"/>
    <xf numFmtId="0" fontId="0" fillId="5" borderId="5" xfId="0" applyFill="1" applyBorder="1" applyProtection="1"/>
    <xf numFmtId="0" fontId="10" fillId="5" borderId="0" xfId="0" applyFont="1" applyFill="1" applyBorder="1" applyAlignment="1" applyProtection="1">
      <alignment horizontal="left" vertical="center" wrapText="1"/>
    </xf>
    <xf numFmtId="0" fontId="13" fillId="5" borderId="4" xfId="0" applyFont="1" applyFill="1" applyBorder="1" applyProtection="1"/>
    <xf numFmtId="0" fontId="9" fillId="3" borderId="0" xfId="0" applyFont="1" applyFill="1" applyBorder="1" applyAlignment="1" applyProtection="1">
      <alignment horizontal="left" vertical="center" wrapText="1"/>
    </xf>
    <xf numFmtId="0" fontId="0" fillId="3" borderId="0" xfId="0" applyFill="1" applyBorder="1" applyAlignment="1" applyProtection="1">
      <alignment wrapText="1"/>
    </xf>
    <xf numFmtId="0" fontId="0" fillId="3" borderId="22" xfId="0" applyFill="1" applyBorder="1" applyProtection="1"/>
    <xf numFmtId="0" fontId="19" fillId="3" borderId="0" xfId="0" applyFont="1" applyFill="1" applyAlignment="1" applyProtection="1">
      <alignment horizontal="center" vertical="center"/>
    </xf>
    <xf numFmtId="0" fontId="19" fillId="3" borderId="0" xfId="0" applyFont="1" applyFill="1" applyBorder="1" applyAlignment="1" applyProtection="1">
      <alignment horizontal="center" vertical="center"/>
    </xf>
    <xf numFmtId="0" fontId="0" fillId="0" borderId="0" xfId="0" applyAlignment="1" applyProtection="1">
      <alignment horizontal="right"/>
    </xf>
    <xf numFmtId="0" fontId="0" fillId="3" borderId="0" xfId="0" applyFill="1" applyBorder="1" applyAlignment="1" applyProtection="1">
      <alignment horizontal="right"/>
    </xf>
    <xf numFmtId="0" fontId="13" fillId="3" borderId="0" xfId="0" applyFont="1" applyFill="1" applyAlignment="1" applyProtection="1">
      <alignment horizontal="center" vertical="center"/>
    </xf>
    <xf numFmtId="0" fontId="0" fillId="3" borderId="0" xfId="0" applyFill="1" applyProtection="1"/>
    <xf numFmtId="0" fontId="0" fillId="3" borderId="0" xfId="0" applyFill="1" applyAlignment="1" applyProtection="1">
      <alignment horizontal="center"/>
    </xf>
    <xf numFmtId="0" fontId="0" fillId="3" borderId="0" xfId="0" applyFill="1" applyAlignment="1" applyProtection="1">
      <alignment horizontal="right"/>
    </xf>
    <xf numFmtId="164" fontId="1" fillId="3" borderId="0" xfId="0" applyNumberFormat="1" applyFont="1" applyFill="1" applyBorder="1" applyProtection="1"/>
    <xf numFmtId="0" fontId="1" fillId="5" borderId="0" xfId="0" applyFont="1" applyFill="1" applyProtection="1"/>
    <xf numFmtId="0" fontId="13" fillId="5" borderId="0" xfId="0" applyFont="1" applyFill="1" applyAlignment="1" applyProtection="1">
      <alignment horizontal="center" vertical="center"/>
    </xf>
    <xf numFmtId="0" fontId="0" fillId="5" borderId="0" xfId="0" applyFill="1" applyProtection="1"/>
    <xf numFmtId="0" fontId="13" fillId="5" borderId="6" xfId="0" applyFont="1" applyFill="1" applyBorder="1" applyProtection="1"/>
    <xf numFmtId="0" fontId="13" fillId="3" borderId="7" xfId="0" applyFont="1" applyFill="1" applyBorder="1" applyAlignment="1" applyProtection="1">
      <alignment horizontal="center" vertical="center"/>
    </xf>
    <xf numFmtId="0" fontId="0" fillId="3" borderId="7" xfId="0" applyFill="1" applyBorder="1" applyProtection="1"/>
    <xf numFmtId="0" fontId="0" fillId="3" borderId="8" xfId="0" applyFill="1" applyBorder="1" applyProtection="1"/>
    <xf numFmtId="0" fontId="13" fillId="4" borderId="19"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5" borderId="22"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9" fillId="3" borderId="7" xfId="0" applyFont="1" applyFill="1" applyBorder="1" applyAlignment="1" applyProtection="1">
      <alignment horizontal="center"/>
    </xf>
    <xf numFmtId="0" fontId="36" fillId="3" borderId="5" xfId="0" applyFont="1" applyFill="1" applyBorder="1" applyAlignment="1" applyProtection="1">
      <alignment horizontal="center"/>
    </xf>
    <xf numFmtId="0" fontId="37" fillId="3" borderId="5" xfId="0" applyFont="1" applyFill="1" applyBorder="1" applyAlignment="1" applyProtection="1">
      <alignment horizontal="center"/>
    </xf>
    <xf numFmtId="0" fontId="38" fillId="3" borderId="5" xfId="0" applyFont="1" applyFill="1" applyBorder="1" applyProtection="1"/>
    <xf numFmtId="0" fontId="37" fillId="3" borderId="5" xfId="0" applyFont="1" applyFill="1" applyBorder="1" applyProtection="1"/>
    <xf numFmtId="0" fontId="37" fillId="3" borderId="0" xfId="0" applyFont="1" applyFill="1" applyBorder="1" applyAlignment="1" applyProtection="1">
      <alignment horizontal="left"/>
    </xf>
    <xf numFmtId="0" fontId="37" fillId="3" borderId="7" xfId="0" applyFont="1" applyFill="1" applyBorder="1" applyAlignment="1" applyProtection="1">
      <alignment horizontal="center"/>
    </xf>
    <xf numFmtId="0" fontId="39" fillId="3" borderId="0" xfId="0" applyFont="1" applyFill="1" applyAlignment="1" applyProtection="1">
      <alignment horizontal="center"/>
    </xf>
    <xf numFmtId="0" fontId="39" fillId="3" borderId="0" xfId="0" applyFont="1" applyFill="1" applyBorder="1" applyAlignment="1" applyProtection="1">
      <alignment horizontal="center" vertical="center"/>
    </xf>
    <xf numFmtId="0" fontId="40" fillId="5" borderId="0" xfId="3" applyFont="1" applyFill="1" applyBorder="1" applyAlignment="1" applyProtection="1">
      <alignment horizontal="center" vertical="center" wrapText="1"/>
    </xf>
    <xf numFmtId="0" fontId="40" fillId="5" borderId="17" xfId="0" applyFont="1" applyFill="1" applyBorder="1" applyAlignment="1" applyProtection="1">
      <alignment horizontal="center" vertical="center"/>
    </xf>
    <xf numFmtId="0" fontId="40" fillId="5" borderId="0" xfId="2" applyFont="1" applyFill="1" applyBorder="1" applyAlignment="1" applyProtection="1">
      <alignment horizontal="center" vertical="center" wrapText="1"/>
    </xf>
    <xf numFmtId="0" fontId="37" fillId="3" borderId="24" xfId="0" applyFont="1" applyFill="1" applyBorder="1" applyAlignment="1" applyProtection="1">
      <alignment horizontal="center"/>
    </xf>
    <xf numFmtId="0" fontId="37" fillId="3" borderId="8" xfId="0" applyFont="1" applyFill="1" applyBorder="1" applyAlignment="1" applyProtection="1">
      <alignment horizontal="center"/>
    </xf>
    <xf numFmtId="0" fontId="37" fillId="3" borderId="0" xfId="0" applyFont="1" applyFill="1" applyAlignment="1" applyProtection="1">
      <alignment horizontal="center" vertical="center"/>
    </xf>
    <xf numFmtId="0" fontId="37" fillId="3" borderId="0" xfId="0" applyFont="1" applyFill="1" applyProtection="1"/>
    <xf numFmtId="0" fontId="41" fillId="5" borderId="0" xfId="0" applyFont="1" applyFill="1" applyBorder="1" applyAlignment="1" applyProtection="1">
      <alignment horizontal="center" wrapText="1"/>
    </xf>
    <xf numFmtId="0" fontId="41" fillId="5" borderId="4" xfId="0" applyFont="1" applyFill="1" applyBorder="1" applyAlignment="1" applyProtection="1">
      <alignment horizontal="center"/>
    </xf>
    <xf numFmtId="0" fontId="37" fillId="3" borderId="0" xfId="0" applyFont="1" applyFill="1" applyAlignment="1" applyProtection="1">
      <alignment horizontal="center"/>
    </xf>
    <xf numFmtId="0" fontId="38" fillId="5" borderId="0" xfId="0" applyFont="1" applyFill="1" applyProtection="1"/>
    <xf numFmtId="0" fontId="35" fillId="5" borderId="0" xfId="0" applyFont="1" applyFill="1" applyProtection="1"/>
    <xf numFmtId="0" fontId="35" fillId="3" borderId="0" xfId="0" applyFont="1" applyFill="1" applyProtection="1"/>
    <xf numFmtId="0" fontId="37" fillId="3" borderId="0" xfId="0" applyFont="1" applyFill="1" applyBorder="1" applyAlignment="1" applyProtection="1">
      <alignment horizontal="center" vertical="center"/>
    </xf>
    <xf numFmtId="0" fontId="35" fillId="3" borderId="0" xfId="0" applyFont="1" applyFill="1" applyBorder="1" applyProtection="1"/>
    <xf numFmtId="0" fontId="35" fillId="5" borderId="0" xfId="0" applyFont="1" applyFill="1" applyBorder="1" applyProtection="1"/>
    <xf numFmtId="0" fontId="37" fillId="3" borderId="5" xfId="0" applyFont="1" applyFill="1" applyBorder="1" applyAlignment="1" applyProtection="1">
      <alignment horizontal="center" vertical="center"/>
    </xf>
    <xf numFmtId="0" fontId="37" fillId="3" borderId="30" xfId="0" applyFont="1" applyFill="1" applyBorder="1" applyAlignment="1" applyProtection="1">
      <alignment horizontal="center"/>
    </xf>
    <xf numFmtId="0" fontId="35" fillId="5" borderId="5" xfId="0" applyFont="1" applyFill="1" applyBorder="1" applyProtection="1"/>
    <xf numFmtId="0" fontId="21" fillId="0" borderId="0" xfId="0" applyFont="1" applyProtection="1"/>
    <xf numFmtId="0" fontId="42" fillId="3" borderId="0" xfId="0" applyFont="1" applyFill="1" applyProtection="1"/>
    <xf numFmtId="0" fontId="1" fillId="0" borderId="9" xfId="0" applyFont="1" applyBorder="1" applyAlignment="1" applyProtection="1">
      <alignment horizontal="center"/>
      <protection locked="0"/>
    </xf>
    <xf numFmtId="49" fontId="1" fillId="2" borderId="11" xfId="0" applyNumberFormat="1" applyFont="1" applyFill="1" applyBorder="1" applyProtection="1">
      <protection locked="0"/>
    </xf>
    <xf numFmtId="0" fontId="38" fillId="3" borderId="0" xfId="0" applyFont="1" applyFill="1" applyBorder="1" applyProtection="1"/>
    <xf numFmtId="0" fontId="29" fillId="5" borderId="0" xfId="3" applyFont="1" applyFill="1" applyBorder="1" applyAlignment="1" applyProtection="1">
      <alignment vertical="center" wrapText="1"/>
    </xf>
    <xf numFmtId="0" fontId="1" fillId="4" borderId="2" xfId="0" applyFont="1" applyFill="1" applyBorder="1" applyAlignment="1" applyProtection="1">
      <alignment horizontal="left"/>
    </xf>
    <xf numFmtId="0" fontId="10" fillId="5" borderId="0" xfId="0" applyFont="1" applyFill="1" applyBorder="1"/>
    <xf numFmtId="0" fontId="1" fillId="5" borderId="0" xfId="0" applyFont="1" applyFill="1" applyBorder="1" applyAlignment="1" applyProtection="1">
      <alignment horizontal="left"/>
    </xf>
    <xf numFmtId="0" fontId="1" fillId="3" borderId="6" xfId="0" applyFont="1" applyFill="1" applyBorder="1" applyProtection="1"/>
    <xf numFmtId="0" fontId="4" fillId="5" borderId="0" xfId="0" applyFont="1" applyFill="1" applyBorder="1"/>
    <xf numFmtId="0" fontId="18" fillId="5" borderId="0" xfId="0" applyFont="1" applyFill="1" applyBorder="1" applyProtection="1"/>
    <xf numFmtId="0" fontId="21" fillId="0" borderId="0" xfId="0" applyFont="1" applyAlignment="1" applyProtection="1">
      <alignment horizontal="center"/>
    </xf>
    <xf numFmtId="0" fontId="35" fillId="0" borderId="0" xfId="0" applyFont="1" applyProtection="1"/>
    <xf numFmtId="0" fontId="37" fillId="0" borderId="0" xfId="0" applyFont="1" applyAlignment="1" applyProtection="1">
      <alignment horizontal="center"/>
    </xf>
    <xf numFmtId="0" fontId="35" fillId="0" borderId="0" xfId="0" applyFont="1" applyFill="1" applyProtection="1"/>
    <xf numFmtId="0" fontId="42" fillId="0" borderId="0" xfId="0" applyFont="1" applyProtection="1"/>
    <xf numFmtId="0" fontId="30" fillId="5" borderId="0" xfId="2" applyFont="1" applyFill="1" applyBorder="1" applyAlignment="1" applyProtection="1">
      <alignment vertical="center" wrapText="1"/>
    </xf>
    <xf numFmtId="0" fontId="26" fillId="5" borderId="27" xfId="0" applyFont="1" applyFill="1" applyBorder="1" applyAlignment="1" applyProtection="1">
      <alignment vertical="center"/>
    </xf>
    <xf numFmtId="0" fontId="26" fillId="5" borderId="29" xfId="0" applyFont="1" applyFill="1" applyBorder="1" applyAlignment="1" applyProtection="1">
      <alignment vertical="center"/>
    </xf>
    <xf numFmtId="0" fontId="26" fillId="5" borderId="28" xfId="0" applyFont="1" applyFill="1" applyBorder="1" applyAlignment="1" applyProtection="1">
      <alignment vertical="center"/>
    </xf>
    <xf numFmtId="0" fontId="29" fillId="2" borderId="26" xfId="1" applyFont="1" applyFill="1" applyBorder="1" applyAlignment="1">
      <alignment wrapText="1"/>
    </xf>
    <xf numFmtId="0" fontId="43" fillId="5" borderId="29" xfId="0" applyFont="1" applyFill="1" applyBorder="1" applyAlignment="1" applyProtection="1">
      <alignment horizontal="center" vertical="center" wrapText="1"/>
    </xf>
    <xf numFmtId="0" fontId="8" fillId="5" borderId="29"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 fillId="2" borderId="14" xfId="0" applyFont="1" applyFill="1"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9" fillId="5" borderId="0" xfId="0" applyFont="1" applyFill="1" applyBorder="1" applyAlignment="1" applyProtection="1">
      <alignment horizontal="left" vertical="center" wrapText="1"/>
    </xf>
    <xf numFmtId="0" fontId="0" fillId="0" borderId="0" xfId="0" applyAlignment="1" applyProtection="1"/>
    <xf numFmtId="0" fontId="9" fillId="5" borderId="0" xfId="0" applyFont="1" applyFill="1" applyBorder="1" applyAlignment="1" applyProtection="1">
      <alignment horizontal="left" vertical="top" wrapText="1"/>
    </xf>
    <xf numFmtId="0" fontId="9" fillId="5" borderId="17" xfId="0" applyFont="1" applyFill="1" applyBorder="1" applyAlignment="1" applyProtection="1">
      <alignment horizontal="left" vertical="top" wrapText="1"/>
    </xf>
    <xf numFmtId="0" fontId="0" fillId="0" borderId="17" xfId="0" applyBorder="1" applyAlignment="1" applyProtection="1">
      <alignment wrapText="1"/>
    </xf>
    <xf numFmtId="0" fontId="1" fillId="2" borderId="16" xfId="0" applyFont="1" applyFill="1" applyBorder="1" applyAlignment="1" applyProtection="1">
      <alignment horizontal="left" vertical="center"/>
      <protection locked="0"/>
    </xf>
    <xf numFmtId="0" fontId="10" fillId="4" borderId="19" xfId="0" applyFont="1" applyFill="1" applyBorder="1" applyAlignment="1" applyProtection="1">
      <alignment horizontal="left" vertical="center"/>
    </xf>
    <xf numFmtId="0" fontId="10" fillId="4" borderId="20" xfId="0" applyFont="1" applyFill="1" applyBorder="1" applyAlignment="1" applyProtection="1">
      <alignment horizontal="left" vertical="center"/>
    </xf>
    <xf numFmtId="49" fontId="1" fillId="2" borderId="9" xfId="0" applyNumberFormat="1" applyFont="1" applyFill="1" applyBorder="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0" fontId="8" fillId="2" borderId="9" xfId="0" applyFont="1" applyFill="1" applyBorder="1" applyAlignment="1" applyProtection="1">
      <alignment horizontal="left"/>
      <protection locked="0"/>
    </xf>
    <xf numFmtId="0" fontId="4" fillId="4" borderId="2" xfId="0" applyFont="1" applyFill="1" applyBorder="1" applyAlignment="1" applyProtection="1"/>
    <xf numFmtId="0" fontId="2" fillId="4" borderId="2" xfId="0" applyFont="1" applyFill="1" applyBorder="1" applyAlignment="1" applyProtection="1"/>
    <xf numFmtId="0" fontId="8" fillId="2" borderId="14" xfId="0" applyFont="1" applyFill="1" applyBorder="1" applyAlignment="1" applyProtection="1">
      <alignment horizontal="left"/>
      <protection locked="0"/>
    </xf>
    <xf numFmtId="0" fontId="8" fillId="2" borderId="15"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1" fillId="2" borderId="14" xfId="0" applyFont="1" applyFill="1" applyBorder="1" applyAlignment="1" applyProtection="1">
      <alignment horizontal="left" vertical="top"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9" fillId="5" borderId="0" xfId="0" applyFont="1" applyFill="1" applyBorder="1" applyAlignment="1" applyProtection="1">
      <alignment vertical="center" wrapText="1"/>
    </xf>
    <xf numFmtId="0" fontId="0" fillId="0" borderId="0" xfId="0" applyAlignment="1" applyProtection="1">
      <alignment vertical="center" wrapText="1"/>
    </xf>
    <xf numFmtId="0" fontId="1" fillId="2" borderId="11" xfId="0" applyFont="1"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28" fillId="3" borderId="0" xfId="0" applyFont="1" applyFill="1" applyBorder="1" applyAlignment="1" applyProtection="1">
      <alignment horizontal="center" vertical="top" wrapText="1"/>
    </xf>
    <xf numFmtId="0" fontId="1" fillId="2" borderId="9" xfId="0" applyFont="1" applyFill="1" applyBorder="1" applyAlignment="1" applyProtection="1">
      <protection locked="0"/>
    </xf>
    <xf numFmtId="0" fontId="1" fillId="2" borderId="15"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26" fillId="5" borderId="29" xfId="0"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9" fillId="5" borderId="17" xfId="0" applyFont="1" applyFill="1" applyBorder="1" applyAlignment="1" applyProtection="1">
      <alignment vertical="top" wrapText="1"/>
    </xf>
    <xf numFmtId="0" fontId="18" fillId="5" borderId="17" xfId="0" applyFont="1" applyFill="1" applyBorder="1" applyAlignment="1" applyProtection="1">
      <alignment wrapText="1"/>
    </xf>
    <xf numFmtId="0" fontId="1" fillId="2" borderId="14" xfId="0" applyFont="1" applyFill="1" applyBorder="1" applyAlignment="1" applyProtection="1">
      <protection locked="0"/>
    </xf>
    <xf numFmtId="0" fontId="1" fillId="2" borderId="15" xfId="0" applyFont="1" applyFill="1" applyBorder="1" applyAlignment="1" applyProtection="1">
      <protection locked="0"/>
    </xf>
    <xf numFmtId="0" fontId="1" fillId="2" borderId="16" xfId="0" applyFont="1" applyFill="1" applyBorder="1" applyAlignment="1" applyProtection="1">
      <protection locked="0"/>
    </xf>
    <xf numFmtId="0" fontId="9" fillId="5" borderId="7" xfId="0" applyFont="1" applyFill="1" applyBorder="1" applyAlignment="1" applyProtection="1">
      <alignment horizontal="left" vertical="center" wrapText="1"/>
    </xf>
    <xf numFmtId="0" fontId="9" fillId="5" borderId="29" xfId="0" applyFont="1" applyFill="1" applyBorder="1" applyAlignment="1" applyProtection="1">
      <alignment horizontal="left" vertical="center" wrapText="1"/>
    </xf>
    <xf numFmtId="0" fontId="27" fillId="5" borderId="29" xfId="0" applyFont="1" applyFill="1" applyBorder="1" applyAlignment="1" applyProtection="1">
      <alignment horizontal="left" vertical="center" wrapText="1"/>
    </xf>
    <xf numFmtId="0" fontId="27" fillId="5" borderId="7" xfId="0" applyFont="1" applyFill="1" applyBorder="1" applyAlignment="1" applyProtection="1">
      <alignment horizontal="left" vertical="center" wrapText="1"/>
    </xf>
    <xf numFmtId="0" fontId="4" fillId="4" borderId="19" xfId="0" applyFont="1" applyFill="1" applyBorder="1" applyAlignment="1" applyProtection="1">
      <alignment horizontal="center" vertical="center" wrapText="1"/>
    </xf>
    <xf numFmtId="0" fontId="1" fillId="0" borderId="9" xfId="0" applyFont="1" applyBorder="1" applyAlignment="1" applyProtection="1">
      <alignment horizontal="center"/>
      <protection locked="0"/>
    </xf>
    <xf numFmtId="0" fontId="23" fillId="4" borderId="27" xfId="0" applyFont="1" applyFill="1" applyBorder="1" applyAlignment="1" applyProtection="1">
      <alignment horizontal="center" vertical="center" wrapText="1"/>
    </xf>
    <xf numFmtId="0" fontId="23" fillId="4" borderId="28" xfId="0" applyFont="1" applyFill="1" applyBorder="1" applyAlignment="1" applyProtection="1">
      <alignment horizontal="center" vertical="center" wrapText="1"/>
    </xf>
    <xf numFmtId="0" fontId="23" fillId="4" borderId="29"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wrapText="1"/>
    </xf>
    <xf numFmtId="0" fontId="23" fillId="4" borderId="3"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wrapText="1"/>
    </xf>
    <xf numFmtId="0" fontId="1" fillId="0" borderId="0" xfId="0" applyFont="1" applyFill="1" applyBorder="1" applyProtection="1">
      <protection locked="0"/>
    </xf>
  </cellXfs>
  <cellStyles count="5">
    <cellStyle name="Normální" xfId="0" builtinId="0"/>
    <cellStyle name="Normální_Ciselniky" xfId="2"/>
    <cellStyle name="Normální_Ciselniky_1" xfId="3"/>
    <cellStyle name="Normální_List1" xfId="1"/>
    <cellStyle name="Normální_Osobní údaje" xfId="4"/>
  </cellStyles>
  <dxfs count="580">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theme="9" tint="-0.24994659260841701"/>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rgb="FFFFFFCC"/>
        </patternFill>
      </fill>
    </dxf>
    <dxf>
      <fill>
        <patternFill>
          <bgColor rgb="FF92D050"/>
        </patternFill>
      </fill>
    </dxf>
    <dxf>
      <fill>
        <patternFill>
          <bgColor theme="9" tint="0.59996337778862885"/>
        </patternFill>
      </fill>
    </dxf>
    <dxf>
      <fill>
        <patternFill>
          <bgColor theme="9" tint="0.39994506668294322"/>
        </patternFill>
      </fill>
    </dxf>
  </dxfs>
  <tableStyles count="0" defaultTableStyle="TableStyleMedium2" defaultPivotStyle="PivotStyleLight16"/>
  <colors>
    <mruColors>
      <color rgb="FFFFFFCC"/>
      <color rgb="FF005097"/>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1085851</xdr:colOff>
      <xdr:row>0</xdr:row>
      <xdr:rowOff>114300</xdr:rowOff>
    </xdr:from>
    <xdr:to>
      <xdr:col>2</xdr:col>
      <xdr:colOff>1845951</xdr:colOff>
      <xdr:row>2</xdr:row>
      <xdr:rowOff>28575</xdr:rowOff>
    </xdr:to>
    <xdr:pic>
      <xdr:nvPicPr>
        <xdr:cNvPr id="3" name="Obráze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6" y="114300"/>
          <a:ext cx="760100" cy="51435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zoomScaleNormal="100" workbookViewId="0">
      <selection activeCell="D8" sqref="D8"/>
    </sheetView>
  </sheetViews>
  <sheetFormatPr defaultRowHeight="15" x14ac:dyDescent="0.25"/>
  <cols>
    <col min="1" max="1" width="2.85546875" style="46" customWidth="1"/>
    <col min="2" max="2" width="1.5703125" style="46" customWidth="1"/>
    <col min="3" max="3" width="31.140625" style="46" customWidth="1"/>
    <col min="4" max="4" width="45.7109375" style="46" customWidth="1"/>
    <col min="5" max="5" width="3.5703125" style="46" customWidth="1"/>
    <col min="6" max="6" width="3.140625" style="46" customWidth="1"/>
    <col min="7" max="7" width="2.140625" style="46" customWidth="1"/>
    <col min="8" max="8" width="17.5703125" style="46" customWidth="1"/>
    <col min="9" max="9" width="5.7109375" style="46" customWidth="1"/>
    <col min="10" max="10" width="27.5703125" style="118" customWidth="1"/>
    <col min="11" max="11" width="28.5703125" style="46" customWidth="1"/>
    <col min="12" max="12" width="3.5703125" style="46" customWidth="1"/>
    <col min="13" max="13" width="3.7109375" style="46" customWidth="1"/>
    <col min="14" max="14" width="21.7109375" style="46" customWidth="1"/>
    <col min="15" max="15" width="18.7109375" style="46" customWidth="1"/>
    <col min="16" max="22" width="9.140625" style="46"/>
    <col min="23" max="23" width="6.28515625" style="46" hidden="1" customWidth="1"/>
    <col min="24" max="24" width="6.7109375" style="46" hidden="1" customWidth="1"/>
    <col min="25" max="16384" width="9.140625" style="46"/>
  </cols>
  <sheetData>
    <row r="1" spans="1:24" ht="12" customHeight="1" x14ac:dyDescent="0.25">
      <c r="A1" s="228" t="s">
        <v>1511</v>
      </c>
      <c r="B1" s="47"/>
      <c r="C1" s="48"/>
      <c r="D1" s="48"/>
      <c r="E1" s="48"/>
      <c r="F1" s="48"/>
      <c r="G1" s="48"/>
      <c r="H1" s="48"/>
      <c r="I1" s="48"/>
      <c r="J1" s="49"/>
      <c r="K1" s="48"/>
      <c r="L1" s="50" t="s">
        <v>71</v>
      </c>
      <c r="M1" s="51"/>
    </row>
    <row r="2" spans="1:24" ht="35.25" customHeight="1" x14ac:dyDescent="0.25">
      <c r="A2" s="240">
        <v>23</v>
      </c>
      <c r="B2" s="52"/>
      <c r="C2" s="53"/>
      <c r="D2" s="54" t="s">
        <v>39</v>
      </c>
      <c r="E2" s="53"/>
      <c r="F2" s="53"/>
      <c r="G2" s="53"/>
      <c r="H2" s="55"/>
      <c r="I2" s="55"/>
      <c r="J2" s="56"/>
      <c r="K2" s="53"/>
      <c r="L2" s="57"/>
      <c r="M2" s="51"/>
    </row>
    <row r="3" spans="1:24" ht="40.5" customHeight="1" x14ac:dyDescent="0.25">
      <c r="A3" s="240"/>
      <c r="B3" s="58"/>
      <c r="C3" s="59"/>
      <c r="D3" s="60" t="s">
        <v>40</v>
      </c>
      <c r="E3" s="59"/>
      <c r="F3" s="59"/>
      <c r="G3" s="59"/>
      <c r="H3" s="59"/>
      <c r="I3" s="59"/>
      <c r="J3" s="59"/>
      <c r="K3" s="59"/>
      <c r="L3" s="61"/>
      <c r="M3" s="51"/>
    </row>
    <row r="4" spans="1:24" ht="9.75" customHeight="1" x14ac:dyDescent="0.25">
      <c r="A4" s="240"/>
      <c r="B4" s="63"/>
      <c r="C4" s="63"/>
      <c r="D4" s="64"/>
      <c r="E4" s="63"/>
      <c r="F4" s="63"/>
      <c r="G4" s="63"/>
      <c r="H4" s="63"/>
      <c r="I4" s="63"/>
      <c r="J4" s="63"/>
      <c r="K4" s="63"/>
      <c r="L4" s="63"/>
      <c r="M4" s="51"/>
    </row>
    <row r="5" spans="1:24" ht="34.5" customHeight="1" x14ac:dyDescent="0.25">
      <c r="A5" s="62"/>
      <c r="B5" s="246"/>
      <c r="C5" s="250" t="s">
        <v>1520</v>
      </c>
      <c r="D5" s="250"/>
      <c r="E5" s="247"/>
      <c r="F5" s="247"/>
      <c r="G5" s="247"/>
      <c r="H5" s="251" t="s">
        <v>1521</v>
      </c>
      <c r="I5" s="251"/>
      <c r="J5" s="251"/>
      <c r="K5" s="251"/>
      <c r="L5" s="248"/>
      <c r="M5" s="51"/>
    </row>
    <row r="6" spans="1:24" x14ac:dyDescent="0.25">
      <c r="B6" s="51"/>
      <c r="C6" s="51"/>
      <c r="D6" s="51"/>
      <c r="E6" s="51"/>
      <c r="F6" s="51"/>
      <c r="G6" s="51"/>
      <c r="H6" s="51"/>
      <c r="I6" s="51"/>
      <c r="J6" s="65"/>
      <c r="K6" s="51"/>
      <c r="L6" s="51"/>
      <c r="M6" s="51"/>
    </row>
    <row r="7" spans="1:24" x14ac:dyDescent="0.25">
      <c r="B7" s="66"/>
      <c r="C7" s="67" t="s">
        <v>0</v>
      </c>
      <c r="D7" s="68"/>
      <c r="E7" s="69"/>
      <c r="F7" s="51"/>
      <c r="G7" s="66"/>
      <c r="H7" s="67" t="s">
        <v>47</v>
      </c>
      <c r="I7" s="67"/>
      <c r="J7" s="68"/>
      <c r="K7" s="68"/>
      <c r="L7" s="69"/>
      <c r="M7" s="51"/>
    </row>
    <row r="8" spans="1:24" x14ac:dyDescent="0.25">
      <c r="B8" s="70"/>
      <c r="C8" s="71" t="s">
        <v>1</v>
      </c>
      <c r="D8" s="29"/>
      <c r="E8" s="57"/>
      <c r="F8" s="51"/>
      <c r="G8" s="70"/>
      <c r="H8" s="72" t="s">
        <v>48</v>
      </c>
      <c r="I8" s="72"/>
      <c r="J8" s="252"/>
      <c r="K8" s="262"/>
      <c r="L8" s="73" t="e">
        <f>VLOOKUP(J8,Parametry!Q3:R151,2,FALSE)</f>
        <v>#N/A</v>
      </c>
      <c r="M8" s="51"/>
      <c r="W8" s="46" t="s">
        <v>72</v>
      </c>
      <c r="X8" s="46" t="s">
        <v>73</v>
      </c>
    </row>
    <row r="9" spans="1:24" x14ac:dyDescent="0.25">
      <c r="B9" s="70"/>
      <c r="C9" s="71" t="s">
        <v>2</v>
      </c>
      <c r="D9" s="29"/>
      <c r="E9" s="57"/>
      <c r="F9" s="51"/>
      <c r="G9" s="70"/>
      <c r="H9" s="72" t="s">
        <v>49</v>
      </c>
      <c r="I9" s="72"/>
      <c r="J9" s="252"/>
      <c r="K9" s="262"/>
      <c r="L9" s="57"/>
      <c r="M9" s="51"/>
      <c r="W9" s="46" t="s">
        <v>74</v>
      </c>
      <c r="X9" s="46" t="s">
        <v>75</v>
      </c>
    </row>
    <row r="10" spans="1:24" x14ac:dyDescent="0.25">
      <c r="B10" s="70"/>
      <c r="C10" s="71" t="s">
        <v>3</v>
      </c>
      <c r="D10" s="29"/>
      <c r="E10" s="57"/>
      <c r="F10" s="51"/>
      <c r="G10" s="70"/>
      <c r="H10" s="72" t="s">
        <v>50</v>
      </c>
      <c r="I10" s="72"/>
      <c r="J10" s="252"/>
      <c r="K10" s="262"/>
      <c r="L10" s="57"/>
      <c r="M10" s="51"/>
    </row>
    <row r="11" spans="1:24" ht="16.5" customHeight="1" x14ac:dyDescent="0.25">
      <c r="B11" s="70"/>
      <c r="C11" s="74" t="s">
        <v>4</v>
      </c>
      <c r="D11" s="29"/>
      <c r="E11" s="57"/>
      <c r="F11" s="51"/>
      <c r="G11" s="75"/>
      <c r="H11" s="76"/>
      <c r="I11" s="76"/>
      <c r="J11" s="77"/>
      <c r="K11" s="77"/>
      <c r="L11" s="78"/>
      <c r="M11" s="51"/>
    </row>
    <row r="12" spans="1:24" s="62" customFormat="1" ht="14.25" customHeight="1" x14ac:dyDescent="0.25">
      <c r="B12" s="70"/>
      <c r="C12" s="259" t="s">
        <v>5</v>
      </c>
      <c r="D12" s="259"/>
      <c r="E12" s="57"/>
      <c r="F12" s="79"/>
      <c r="G12" s="80"/>
      <c r="H12" s="80"/>
      <c r="I12" s="80"/>
      <c r="J12" s="80"/>
      <c r="L12" s="80"/>
      <c r="M12" s="80"/>
    </row>
    <row r="13" spans="1:24" s="62" customFormat="1" x14ac:dyDescent="0.25">
      <c r="B13" s="70"/>
      <c r="C13" s="71" t="s">
        <v>6</v>
      </c>
      <c r="D13" s="29"/>
      <c r="E13" s="201" t="e">
        <f>VLOOKUP(D13,Parametry!B3:C4,2,FALSE)</f>
        <v>#N/A</v>
      </c>
      <c r="F13" s="79"/>
      <c r="M13" s="79"/>
    </row>
    <row r="14" spans="1:24" s="62" customFormat="1" x14ac:dyDescent="0.25">
      <c r="B14" s="75"/>
      <c r="C14" s="81"/>
      <c r="D14" s="77"/>
      <c r="E14" s="78"/>
      <c r="F14" s="79"/>
      <c r="G14" s="80"/>
      <c r="H14" s="80"/>
      <c r="I14" s="80"/>
      <c r="J14" s="82"/>
      <c r="K14" s="80"/>
      <c r="L14" s="80"/>
      <c r="M14" s="79"/>
    </row>
    <row r="15" spans="1:24" s="62" customFormat="1" x14ac:dyDescent="0.25">
      <c r="B15" s="79"/>
      <c r="C15" s="83"/>
      <c r="D15" s="79"/>
      <c r="E15" s="79"/>
      <c r="F15" s="79"/>
      <c r="G15" s="79"/>
      <c r="H15" s="79"/>
      <c r="I15" s="79"/>
      <c r="J15" s="84"/>
      <c r="K15" s="79"/>
      <c r="L15" s="79"/>
      <c r="M15" s="79"/>
    </row>
    <row r="16" spans="1:24" s="62" customFormat="1" x14ac:dyDescent="0.25">
      <c r="B16" s="79"/>
      <c r="C16" s="83"/>
      <c r="D16" s="79"/>
      <c r="E16" s="79"/>
      <c r="F16" s="79"/>
      <c r="G16" s="79"/>
      <c r="H16" s="79"/>
      <c r="I16" s="79"/>
      <c r="J16" s="84"/>
      <c r="K16" s="79"/>
      <c r="L16" s="79"/>
      <c r="M16" s="79"/>
    </row>
    <row r="17" spans="2:13" ht="16.5" customHeight="1" x14ac:dyDescent="0.25">
      <c r="B17" s="66"/>
      <c r="C17" s="85" t="s">
        <v>7</v>
      </c>
      <c r="D17" s="86"/>
      <c r="E17" s="69"/>
      <c r="F17" s="51"/>
      <c r="G17" s="87"/>
      <c r="H17" s="88" t="s">
        <v>51</v>
      </c>
      <c r="I17" s="88"/>
      <c r="J17" s="263"/>
      <c r="K17" s="263"/>
      <c r="L17" s="264"/>
      <c r="M17" s="51"/>
    </row>
    <row r="18" spans="2:13" ht="17.25" customHeight="1" x14ac:dyDescent="0.25">
      <c r="B18" s="70"/>
      <c r="C18" s="257" t="s">
        <v>8</v>
      </c>
      <c r="D18" s="257"/>
      <c r="E18" s="89"/>
      <c r="F18" s="51"/>
      <c r="G18" s="90"/>
      <c r="H18" s="257" t="s">
        <v>52</v>
      </c>
      <c r="I18" s="257"/>
      <c r="J18" s="258"/>
      <c r="K18" s="258"/>
      <c r="L18" s="91"/>
      <c r="M18" s="51"/>
    </row>
    <row r="19" spans="2:13" x14ac:dyDescent="0.25">
      <c r="B19" s="70"/>
      <c r="C19" s="72" t="s">
        <v>9</v>
      </c>
      <c r="D19" s="29"/>
      <c r="E19" s="57"/>
      <c r="F19" s="51"/>
      <c r="G19" s="90"/>
      <c r="H19" s="72" t="s">
        <v>53</v>
      </c>
      <c r="I19" s="72"/>
      <c r="J19" s="252"/>
      <c r="K19" s="262"/>
      <c r="L19" s="92"/>
      <c r="M19" s="51"/>
    </row>
    <row r="20" spans="2:13" x14ac:dyDescent="0.25">
      <c r="B20" s="70"/>
      <c r="C20" s="72" t="s">
        <v>10</v>
      </c>
      <c r="D20" s="29"/>
      <c r="E20" s="57"/>
      <c r="F20" s="51"/>
      <c r="G20" s="90"/>
      <c r="H20" s="72" t="s">
        <v>54</v>
      </c>
      <c r="I20" s="72"/>
      <c r="J20" s="252"/>
      <c r="K20" s="262"/>
      <c r="L20" s="92"/>
      <c r="M20" s="51"/>
    </row>
    <row r="21" spans="2:13" x14ac:dyDescent="0.25">
      <c r="B21" s="70"/>
      <c r="C21" s="72" t="s">
        <v>11</v>
      </c>
      <c r="D21" s="29"/>
      <c r="E21" s="57"/>
      <c r="F21" s="51"/>
      <c r="G21" s="90"/>
      <c r="H21" s="72" t="s">
        <v>55</v>
      </c>
      <c r="I21" s="72"/>
      <c r="J21" s="252"/>
      <c r="K21" s="262"/>
      <c r="L21" s="92"/>
      <c r="M21" s="51"/>
    </row>
    <row r="22" spans="2:13" x14ac:dyDescent="0.25">
      <c r="B22" s="70"/>
      <c r="C22" s="72" t="s">
        <v>12</v>
      </c>
      <c r="D22" s="29"/>
      <c r="E22" s="57"/>
      <c r="F22" s="51"/>
      <c r="G22" s="90"/>
      <c r="H22" s="72" t="s">
        <v>56</v>
      </c>
      <c r="I22" s="72"/>
      <c r="J22" s="252"/>
      <c r="K22" s="262"/>
      <c r="L22" s="92"/>
      <c r="M22" s="51"/>
    </row>
    <row r="23" spans="2:13" s="62" customFormat="1" x14ac:dyDescent="0.25">
      <c r="B23" s="75"/>
      <c r="C23" s="81"/>
      <c r="D23" s="77"/>
      <c r="E23" s="78"/>
      <c r="F23" s="79"/>
      <c r="G23" s="93"/>
      <c r="H23" s="94"/>
      <c r="I23" s="94"/>
      <c r="J23" s="95"/>
      <c r="K23" s="95"/>
      <c r="L23" s="96"/>
      <c r="M23" s="79"/>
    </row>
    <row r="24" spans="2:13" s="62" customFormat="1" x14ac:dyDescent="0.25">
      <c r="B24" s="79"/>
      <c r="C24" s="83"/>
      <c r="D24" s="79"/>
      <c r="E24" s="79"/>
      <c r="F24" s="79"/>
      <c r="G24" s="79"/>
      <c r="H24" s="83"/>
      <c r="I24" s="83"/>
      <c r="J24" s="97"/>
      <c r="K24" s="79"/>
      <c r="L24" s="79"/>
      <c r="M24" s="79"/>
    </row>
    <row r="25" spans="2:13" s="62" customFormat="1" x14ac:dyDescent="0.25">
      <c r="B25" s="79"/>
      <c r="C25" s="83"/>
      <c r="D25" s="79"/>
      <c r="E25" s="79"/>
      <c r="F25" s="79"/>
      <c r="G25" s="79"/>
      <c r="H25" s="83"/>
      <c r="I25" s="83"/>
      <c r="J25" s="97"/>
      <c r="K25" s="79"/>
      <c r="L25" s="79"/>
      <c r="M25" s="79"/>
    </row>
    <row r="26" spans="2:13" x14ac:dyDescent="0.25">
      <c r="B26" s="66"/>
      <c r="C26" s="67" t="s">
        <v>13</v>
      </c>
      <c r="D26" s="68"/>
      <c r="E26" s="69"/>
      <c r="F26" s="51"/>
      <c r="G26" s="66"/>
      <c r="H26" s="98" t="s">
        <v>57</v>
      </c>
      <c r="I26" s="98"/>
      <c r="J26" s="99"/>
      <c r="K26" s="99"/>
      <c r="L26" s="69"/>
    </row>
    <row r="27" spans="2:13" x14ac:dyDescent="0.25">
      <c r="B27" s="70"/>
      <c r="C27" s="72" t="s">
        <v>14</v>
      </c>
      <c r="D27" s="41"/>
      <c r="E27" s="57"/>
      <c r="F27" s="51"/>
      <c r="G27" s="70"/>
      <c r="H27" s="257" t="s">
        <v>58</v>
      </c>
      <c r="I27" s="257"/>
      <c r="J27" s="258"/>
      <c r="K27" s="258"/>
      <c r="L27" s="89"/>
    </row>
    <row r="28" spans="2:13" x14ac:dyDescent="0.25">
      <c r="B28" s="70"/>
      <c r="C28" s="72" t="s">
        <v>15</v>
      </c>
      <c r="D28" s="41"/>
      <c r="E28" s="57"/>
      <c r="F28" s="51"/>
      <c r="G28" s="70"/>
      <c r="H28" s="72" t="s">
        <v>59</v>
      </c>
      <c r="I28" s="72"/>
      <c r="J28" s="252"/>
      <c r="K28" s="262"/>
      <c r="L28" s="57"/>
    </row>
    <row r="29" spans="2:13" x14ac:dyDescent="0.25">
      <c r="B29" s="70"/>
      <c r="C29" s="72" t="s">
        <v>16</v>
      </c>
      <c r="D29" s="41"/>
      <c r="E29" s="202" t="e">
        <f>VLOOKUP(D29,Parametry!E3:F4,2,0)</f>
        <v>#N/A</v>
      </c>
      <c r="F29" s="51"/>
      <c r="G29" s="70"/>
      <c r="H29" s="72" t="s">
        <v>60</v>
      </c>
      <c r="I29" s="72"/>
      <c r="J29" s="252"/>
      <c r="K29" s="253"/>
      <c r="L29" s="57"/>
    </row>
    <row r="30" spans="2:13" x14ac:dyDescent="0.25">
      <c r="B30" s="70"/>
      <c r="C30" s="72" t="s">
        <v>17</v>
      </c>
      <c r="D30" s="41"/>
      <c r="E30" s="203"/>
      <c r="F30" s="51"/>
      <c r="G30" s="70"/>
      <c r="H30" s="72" t="s">
        <v>61</v>
      </c>
      <c r="I30" s="72"/>
      <c r="J30" s="252"/>
      <c r="K30" s="253"/>
      <c r="L30" s="57"/>
    </row>
    <row r="31" spans="2:13" x14ac:dyDescent="0.25">
      <c r="B31" s="70"/>
      <c r="C31" s="72" t="s">
        <v>18</v>
      </c>
      <c r="D31" s="41"/>
      <c r="E31" s="203"/>
      <c r="F31" s="51"/>
      <c r="G31" s="70"/>
      <c r="H31" s="72" t="s">
        <v>62</v>
      </c>
      <c r="I31" s="72"/>
      <c r="J31" s="252"/>
      <c r="K31" s="253"/>
      <c r="L31" s="57"/>
    </row>
    <row r="32" spans="2:13" x14ac:dyDescent="0.25">
      <c r="B32" s="70"/>
      <c r="C32" s="72" t="s">
        <v>19</v>
      </c>
      <c r="D32" s="41"/>
      <c r="E32" s="204" t="e">
        <f>VLOOKUP(D32,Parametry!U3:W52,3,FALSE)</f>
        <v>#N/A</v>
      </c>
      <c r="F32" s="51"/>
      <c r="G32" s="75"/>
      <c r="H32" s="81"/>
      <c r="I32" s="81"/>
      <c r="J32" s="77"/>
      <c r="K32" s="77"/>
      <c r="L32" s="78"/>
    </row>
    <row r="33" spans="2:13" x14ac:dyDescent="0.25">
      <c r="B33" s="70"/>
      <c r="C33" s="72" t="s">
        <v>20</v>
      </c>
      <c r="D33" s="41"/>
      <c r="E33" s="57"/>
      <c r="F33" s="51"/>
      <c r="G33" s="51"/>
      <c r="H33" s="51"/>
      <c r="I33" s="51"/>
      <c r="J33" s="65"/>
      <c r="K33" s="51"/>
      <c r="L33" s="100"/>
    </row>
    <row r="34" spans="2:13" x14ac:dyDescent="0.25">
      <c r="B34" s="70"/>
      <c r="C34" s="72" t="s">
        <v>21</v>
      </c>
      <c r="D34" s="41"/>
      <c r="E34" s="57"/>
      <c r="F34" s="51"/>
      <c r="G34" s="51"/>
      <c r="H34" s="51"/>
      <c r="I34" s="51"/>
      <c r="J34" s="65"/>
      <c r="K34" s="51"/>
      <c r="L34" s="100"/>
    </row>
    <row r="35" spans="2:13" x14ac:dyDescent="0.25">
      <c r="B35" s="70"/>
      <c r="C35" s="72" t="s">
        <v>22</v>
      </c>
      <c r="D35" s="41"/>
      <c r="E35" s="57"/>
      <c r="F35" s="51"/>
      <c r="G35" s="51"/>
      <c r="H35" s="51"/>
      <c r="I35" s="51"/>
      <c r="J35" s="65"/>
      <c r="K35" s="51"/>
      <c r="L35" s="100"/>
    </row>
    <row r="36" spans="2:13" x14ac:dyDescent="0.25">
      <c r="B36" s="70"/>
      <c r="C36" s="72" t="s">
        <v>23</v>
      </c>
      <c r="D36" s="41"/>
      <c r="E36" s="57"/>
      <c r="F36" s="51"/>
      <c r="G36" s="51"/>
      <c r="H36" s="51"/>
      <c r="I36" s="51"/>
      <c r="J36" s="65"/>
      <c r="K36" s="51"/>
      <c r="L36" s="100"/>
    </row>
    <row r="37" spans="2:13" x14ac:dyDescent="0.25">
      <c r="B37" s="75"/>
      <c r="C37" s="76"/>
      <c r="D37" s="101"/>
      <c r="E37" s="102"/>
      <c r="F37" s="51"/>
      <c r="G37" s="51"/>
      <c r="I37" s="51"/>
      <c r="J37" s="65"/>
      <c r="K37" s="51"/>
      <c r="L37" s="100"/>
    </row>
    <row r="38" spans="2:13" x14ac:dyDescent="0.25">
      <c r="C38" s="51"/>
      <c r="D38" s="51"/>
      <c r="E38" s="51"/>
      <c r="F38" s="51"/>
      <c r="G38" s="51"/>
      <c r="H38" s="51"/>
      <c r="I38" s="51"/>
      <c r="J38" s="65"/>
      <c r="K38" s="51"/>
      <c r="L38" s="51"/>
      <c r="M38" s="51"/>
    </row>
    <row r="39" spans="2:13" x14ac:dyDescent="0.25">
      <c r="B39" s="51"/>
      <c r="C39" s="51"/>
      <c r="D39" s="51"/>
      <c r="E39" s="51"/>
      <c r="F39" s="51"/>
      <c r="G39" s="51"/>
      <c r="H39" s="51"/>
      <c r="I39" s="51"/>
      <c r="J39" s="65"/>
      <c r="K39" s="51"/>
      <c r="L39" s="51"/>
      <c r="M39" s="51"/>
    </row>
    <row r="40" spans="2:13" x14ac:dyDescent="0.25">
      <c r="B40" s="66"/>
      <c r="C40" s="67" t="s">
        <v>24</v>
      </c>
      <c r="D40" s="68"/>
      <c r="E40" s="69"/>
      <c r="F40" s="51"/>
      <c r="G40" s="66"/>
      <c r="H40" s="67" t="s">
        <v>1517</v>
      </c>
      <c r="I40" s="134"/>
      <c r="J40" s="234"/>
      <c r="K40" s="134"/>
      <c r="L40" s="108"/>
      <c r="M40" s="51"/>
    </row>
    <row r="41" spans="2:13" x14ac:dyDescent="0.25">
      <c r="B41" s="70"/>
      <c r="C41" s="72" t="s">
        <v>25</v>
      </c>
      <c r="D41" s="41"/>
      <c r="E41" s="57"/>
      <c r="F41" s="51"/>
      <c r="G41" s="70"/>
      <c r="H41" s="235" t="s">
        <v>1516</v>
      </c>
      <c r="I41" s="104"/>
      <c r="J41" s="236"/>
      <c r="K41" s="29"/>
      <c r="L41" s="202" t="e">
        <f>VLOOKUP(K41,Parametry!$E$3:$F$4,2,FALSE)</f>
        <v>#N/A</v>
      </c>
      <c r="M41" s="51"/>
    </row>
    <row r="42" spans="2:13" x14ac:dyDescent="0.25">
      <c r="B42" s="70"/>
      <c r="C42" s="72" t="s">
        <v>26</v>
      </c>
      <c r="D42" s="41"/>
      <c r="E42" s="57"/>
      <c r="F42" s="51"/>
      <c r="G42" s="70"/>
      <c r="H42" s="104"/>
      <c r="I42" s="104"/>
      <c r="J42" s="236"/>
      <c r="K42" s="104"/>
      <c r="L42" s="116"/>
      <c r="M42" s="51"/>
    </row>
    <row r="43" spans="2:13" x14ac:dyDescent="0.25">
      <c r="B43" s="70"/>
      <c r="C43" s="72" t="s">
        <v>27</v>
      </c>
      <c r="D43" s="41"/>
      <c r="E43" s="57"/>
      <c r="F43" s="51"/>
      <c r="G43" s="70"/>
      <c r="H43" s="238" t="s">
        <v>1513</v>
      </c>
      <c r="I43" s="104"/>
      <c r="J43" s="236"/>
      <c r="K43" s="104"/>
      <c r="L43" s="116"/>
      <c r="M43" s="51"/>
    </row>
    <row r="44" spans="2:13" x14ac:dyDescent="0.25">
      <c r="B44" s="70"/>
      <c r="C44" s="72" t="s">
        <v>28</v>
      </c>
      <c r="D44" s="41"/>
      <c r="E44" s="57"/>
      <c r="F44" s="51"/>
      <c r="G44" s="70"/>
      <c r="H44" s="72" t="s">
        <v>1514</v>
      </c>
      <c r="I44" s="104"/>
      <c r="J44" s="265"/>
      <c r="K44" s="266"/>
      <c r="L44" s="116"/>
      <c r="M44" s="51"/>
    </row>
    <row r="45" spans="2:13" x14ac:dyDescent="0.25">
      <c r="B45" s="70"/>
      <c r="C45" s="72" t="s">
        <v>29</v>
      </c>
      <c r="D45" s="41"/>
      <c r="E45" s="57"/>
      <c r="F45" s="51"/>
      <c r="G45" s="70"/>
      <c r="H45" s="239"/>
      <c r="I45" s="104"/>
      <c r="J45" s="266"/>
      <c r="K45" s="266"/>
      <c r="L45" s="116"/>
      <c r="M45" s="51"/>
    </row>
    <row r="46" spans="2:13" x14ac:dyDescent="0.25">
      <c r="B46" s="70"/>
      <c r="C46" s="72" t="s">
        <v>30</v>
      </c>
      <c r="D46" s="41"/>
      <c r="E46" s="57"/>
      <c r="F46" s="51"/>
      <c r="G46" s="70"/>
      <c r="H46" s="239"/>
      <c r="I46" s="104"/>
      <c r="J46" s="266"/>
      <c r="K46" s="266"/>
      <c r="L46" s="116"/>
      <c r="M46" s="51"/>
    </row>
    <row r="47" spans="2:13" x14ac:dyDescent="0.25">
      <c r="B47" s="70"/>
      <c r="C47" s="72" t="s">
        <v>31</v>
      </c>
      <c r="D47" s="231"/>
      <c r="E47" s="57"/>
      <c r="F47" s="51"/>
      <c r="G47" s="70"/>
      <c r="H47" s="72" t="s">
        <v>1515</v>
      </c>
      <c r="I47" s="104"/>
      <c r="J47" s="265"/>
      <c r="K47" s="266"/>
      <c r="L47" s="116"/>
      <c r="M47" s="51"/>
    </row>
    <row r="48" spans="2:13" x14ac:dyDescent="0.25">
      <c r="B48" s="70"/>
      <c r="C48" s="72" t="s">
        <v>32</v>
      </c>
      <c r="D48" s="41"/>
      <c r="E48" s="57"/>
      <c r="F48" s="51"/>
      <c r="G48" s="70"/>
      <c r="H48" s="104"/>
      <c r="I48" s="104"/>
      <c r="J48" s="266"/>
      <c r="K48" s="266"/>
      <c r="L48" s="116"/>
      <c r="M48" s="51"/>
    </row>
    <row r="49" spans="1:13" x14ac:dyDescent="0.25">
      <c r="B49" s="70"/>
      <c r="C49" s="72" t="s">
        <v>33</v>
      </c>
      <c r="D49" s="41"/>
      <c r="E49" s="57"/>
      <c r="F49" s="51"/>
      <c r="G49" s="70"/>
      <c r="H49" s="104"/>
      <c r="I49" s="104"/>
      <c r="J49" s="266"/>
      <c r="K49" s="266"/>
      <c r="L49" s="116"/>
      <c r="M49" s="51"/>
    </row>
    <row r="50" spans="1:13" x14ac:dyDescent="0.25">
      <c r="B50" s="103"/>
      <c r="C50" s="104"/>
      <c r="D50" s="41"/>
      <c r="E50" s="57"/>
      <c r="F50" s="51"/>
      <c r="G50" s="70"/>
      <c r="H50" s="104"/>
      <c r="I50" s="104"/>
      <c r="J50" s="236"/>
      <c r="K50" s="104"/>
      <c r="L50" s="116"/>
    </row>
    <row r="51" spans="1:13" x14ac:dyDescent="0.25">
      <c r="B51" s="105"/>
      <c r="C51" s="76"/>
      <c r="D51" s="77"/>
      <c r="E51" s="78"/>
      <c r="F51" s="51"/>
      <c r="G51" s="237"/>
      <c r="H51" s="77"/>
      <c r="I51" s="77"/>
      <c r="J51" s="117"/>
      <c r="K51" s="77"/>
      <c r="L51" s="113"/>
    </row>
    <row r="52" spans="1:13" x14ac:dyDescent="0.25">
      <c r="B52" s="106"/>
      <c r="C52" s="80"/>
      <c r="D52" s="80"/>
      <c r="E52" s="80"/>
      <c r="F52" s="79"/>
      <c r="G52" s="79"/>
      <c r="H52" s="51"/>
      <c r="I52" s="51"/>
      <c r="J52" s="65"/>
      <c r="K52" s="51"/>
      <c r="L52" s="100"/>
    </row>
    <row r="53" spans="1:13" x14ac:dyDescent="0.25">
      <c r="C53" s="51"/>
      <c r="D53" s="51"/>
      <c r="E53" s="51"/>
      <c r="F53" s="51"/>
      <c r="G53" s="51"/>
      <c r="H53" s="51"/>
      <c r="I53" s="51"/>
      <c r="J53" s="65"/>
      <c r="K53" s="51"/>
      <c r="L53" s="100"/>
    </row>
    <row r="54" spans="1:13" x14ac:dyDescent="0.25">
      <c r="A54" s="241"/>
      <c r="B54" s="66"/>
      <c r="C54" s="67" t="s">
        <v>34</v>
      </c>
      <c r="D54" s="67" t="s">
        <v>41</v>
      </c>
      <c r="E54" s="268" t="s">
        <v>45</v>
      </c>
      <c r="F54" s="269"/>
      <c r="G54" s="269"/>
      <c r="H54" s="269"/>
      <c r="I54" s="107"/>
      <c r="J54" s="67" t="s">
        <v>63</v>
      </c>
      <c r="K54" s="67" t="s">
        <v>67</v>
      </c>
      <c r="L54" s="108"/>
    </row>
    <row r="55" spans="1:13" ht="36.75" customHeight="1" x14ac:dyDescent="0.25">
      <c r="A55" s="241"/>
      <c r="B55" s="70"/>
      <c r="C55" s="260" t="s">
        <v>35</v>
      </c>
      <c r="D55" s="109" t="s">
        <v>42</v>
      </c>
      <c r="E55" s="109" t="s">
        <v>46</v>
      </c>
      <c r="F55" s="110"/>
      <c r="G55" s="110"/>
      <c r="H55" s="110"/>
      <c r="I55" s="110"/>
      <c r="J55" s="109" t="s">
        <v>64</v>
      </c>
      <c r="K55" s="111" t="s">
        <v>68</v>
      </c>
      <c r="L55" s="112"/>
    </row>
    <row r="56" spans="1:13" ht="15" customHeight="1" x14ac:dyDescent="0.25">
      <c r="A56" s="242"/>
      <c r="B56" s="70"/>
      <c r="C56" s="261"/>
      <c r="D56" s="29"/>
      <c r="E56" s="270"/>
      <c r="F56" s="271"/>
      <c r="G56" s="271"/>
      <c r="H56" s="272"/>
      <c r="I56" s="205" t="e">
        <f>VLOOKUP(E56,Parametry!$H$3:$I$9,2,FALSE)</f>
        <v>#N/A</v>
      </c>
      <c r="J56" s="31"/>
      <c r="K56" s="32"/>
      <c r="L56" s="202" t="e">
        <f>VLOOKUP(K56,Specializations!$C$4:$D$66,2,FALSE)</f>
        <v>#N/A</v>
      </c>
    </row>
    <row r="57" spans="1:13" x14ac:dyDescent="0.25">
      <c r="A57" s="242"/>
      <c r="B57" s="70"/>
      <c r="C57" s="261"/>
      <c r="D57" s="30"/>
      <c r="E57" s="267"/>
      <c r="F57" s="267"/>
      <c r="G57" s="267"/>
      <c r="H57" s="267"/>
      <c r="I57" s="205" t="e">
        <f>VLOOKUP(E57,Parametry!$H$3:$I$9,2,FALSE)</f>
        <v>#N/A</v>
      </c>
      <c r="J57" s="31"/>
      <c r="K57" s="32"/>
      <c r="L57" s="202" t="e">
        <f>VLOOKUP(K57,Specializations!$C$4:$D$66,2,FALSE)</f>
        <v>#N/A</v>
      </c>
    </row>
    <row r="58" spans="1:13" x14ac:dyDescent="0.25">
      <c r="A58" s="242"/>
      <c r="B58" s="70"/>
      <c r="C58" s="261"/>
      <c r="D58" s="30"/>
      <c r="E58" s="267"/>
      <c r="F58" s="267"/>
      <c r="G58" s="267"/>
      <c r="H58" s="267"/>
      <c r="I58" s="205" t="e">
        <f>VLOOKUP(E58,Parametry!$H$3:$I$9,2,FALSE)</f>
        <v>#N/A</v>
      </c>
      <c r="J58" s="31"/>
      <c r="K58" s="32"/>
      <c r="L58" s="202" t="e">
        <f>VLOOKUP(K58,Specializations!$C$4:$D$66,2,FALSE)</f>
        <v>#N/A</v>
      </c>
    </row>
    <row r="59" spans="1:13" x14ac:dyDescent="0.25">
      <c r="A59" s="242"/>
      <c r="B59" s="70"/>
      <c r="C59" s="261"/>
      <c r="D59" s="30"/>
      <c r="E59" s="267"/>
      <c r="F59" s="267"/>
      <c r="G59" s="267"/>
      <c r="H59" s="267"/>
      <c r="I59" s="205" t="e">
        <f>VLOOKUP(E59,Parametry!$H$3:$I$9,2,FALSE)</f>
        <v>#N/A</v>
      </c>
      <c r="J59" s="31"/>
      <c r="K59" s="32"/>
      <c r="L59" s="202" t="e">
        <f>VLOOKUP(K59,Specializations!$C$4:$D$66,2,FALSE)</f>
        <v>#N/A</v>
      </c>
    </row>
    <row r="60" spans="1:13" x14ac:dyDescent="0.25">
      <c r="A60" s="242"/>
      <c r="B60" s="70"/>
      <c r="C60" s="261"/>
      <c r="D60" s="30"/>
      <c r="E60" s="267"/>
      <c r="F60" s="267"/>
      <c r="G60" s="267"/>
      <c r="H60" s="267"/>
      <c r="I60" s="205" t="e">
        <f>VLOOKUP(E60,Parametry!$H$3:$I$9,2,FALSE)</f>
        <v>#N/A</v>
      </c>
      <c r="J60" s="31"/>
      <c r="K60" s="32"/>
      <c r="L60" s="202" t="e">
        <f>VLOOKUP(K60,Specializations!$C$4:$D$66,2,FALSE)</f>
        <v>#N/A</v>
      </c>
    </row>
    <row r="61" spans="1:13" x14ac:dyDescent="0.25">
      <c r="A61" s="242"/>
      <c r="B61" s="70"/>
      <c r="C61" s="261"/>
      <c r="D61" s="30"/>
      <c r="E61" s="267"/>
      <c r="F61" s="267"/>
      <c r="G61" s="267"/>
      <c r="H61" s="267"/>
      <c r="I61" s="205" t="e">
        <f>VLOOKUP(E61,Parametry!$H$3:$I$9,2,FALSE)</f>
        <v>#N/A</v>
      </c>
      <c r="J61" s="31"/>
      <c r="K61" s="32"/>
      <c r="L61" s="202" t="e">
        <f>VLOOKUP(K61,Specializations!$C$4:$D$66,2,FALSE)</f>
        <v>#N/A</v>
      </c>
    </row>
    <row r="62" spans="1:13" x14ac:dyDescent="0.25">
      <c r="A62" s="242"/>
      <c r="B62" s="70"/>
      <c r="C62" s="261"/>
      <c r="D62" s="30"/>
      <c r="E62" s="267"/>
      <c r="F62" s="267"/>
      <c r="G62" s="267"/>
      <c r="H62" s="267"/>
      <c r="I62" s="205" t="e">
        <f>VLOOKUP(E62,Parametry!$H$3:$I$9,2,FALSE)</f>
        <v>#N/A</v>
      </c>
      <c r="J62" s="31"/>
      <c r="K62" s="32"/>
      <c r="L62" s="202" t="e">
        <f>VLOOKUP(K62,Specializations!$C$4:$D$66,2,FALSE)</f>
        <v>#N/A</v>
      </c>
    </row>
    <row r="63" spans="1:13" x14ac:dyDescent="0.25">
      <c r="A63" s="242"/>
      <c r="B63" s="70"/>
      <c r="C63" s="261"/>
      <c r="D63" s="30"/>
      <c r="E63" s="267"/>
      <c r="F63" s="267"/>
      <c r="G63" s="267"/>
      <c r="H63" s="267"/>
      <c r="I63" s="205" t="e">
        <f>VLOOKUP(E63,Parametry!$H$3:$I$9,2,FALSE)</f>
        <v>#N/A</v>
      </c>
      <c r="J63" s="31"/>
      <c r="K63" s="32"/>
      <c r="L63" s="202" t="e">
        <f>VLOOKUP(K63,Specializations!$C$4:$D$66,2,FALSE)</f>
        <v>#N/A</v>
      </c>
    </row>
    <row r="64" spans="1:13" x14ac:dyDescent="0.25">
      <c r="A64" s="242"/>
      <c r="B64" s="70"/>
      <c r="C64" s="261"/>
      <c r="D64" s="30"/>
      <c r="E64" s="267"/>
      <c r="F64" s="267"/>
      <c r="G64" s="267"/>
      <c r="H64" s="267"/>
      <c r="I64" s="205" t="e">
        <f>VLOOKUP(E64,Parametry!$H$3:$I$9,2,FALSE)</f>
        <v>#N/A</v>
      </c>
      <c r="J64" s="31"/>
      <c r="K64" s="32"/>
      <c r="L64" s="202" t="e">
        <f>VLOOKUP(K64,Specializations!$C$4:$D$66,2,FALSE)</f>
        <v>#N/A</v>
      </c>
    </row>
    <row r="65" spans="1:13" x14ac:dyDescent="0.25">
      <c r="A65" s="242"/>
      <c r="B65" s="70"/>
      <c r="C65" s="261"/>
      <c r="D65" s="30"/>
      <c r="E65" s="267"/>
      <c r="F65" s="267"/>
      <c r="G65" s="267"/>
      <c r="H65" s="267"/>
      <c r="I65" s="205" t="e">
        <f>VLOOKUP(E65,Parametry!$H$3:$I$9,2,FALSE)</f>
        <v>#N/A</v>
      </c>
      <c r="J65" s="31"/>
      <c r="K65" s="32"/>
      <c r="L65" s="202" t="e">
        <f>VLOOKUP(K65,Specializations!$C$4:$D$66,2,FALSE)</f>
        <v>#N/A</v>
      </c>
    </row>
    <row r="66" spans="1:13" x14ac:dyDescent="0.25">
      <c r="A66" s="241"/>
      <c r="B66" s="75"/>
      <c r="C66" s="76"/>
      <c r="D66" s="77"/>
      <c r="E66" s="77"/>
      <c r="F66" s="77"/>
      <c r="G66" s="77"/>
      <c r="H66" s="77"/>
      <c r="I66" s="77"/>
      <c r="J66" s="77"/>
      <c r="K66" s="77"/>
      <c r="L66" s="113"/>
    </row>
    <row r="67" spans="1:13" x14ac:dyDescent="0.25">
      <c r="A67" s="243"/>
      <c r="B67" s="80"/>
      <c r="C67" s="80"/>
      <c r="D67" s="80"/>
      <c r="E67" s="80"/>
      <c r="F67" s="80"/>
      <c r="G67" s="80"/>
      <c r="H67" s="80"/>
      <c r="I67" s="80"/>
      <c r="J67" s="80"/>
      <c r="K67" s="80"/>
      <c r="L67" s="114"/>
      <c r="M67" s="62"/>
    </row>
    <row r="68" spans="1:13" x14ac:dyDescent="0.25">
      <c r="A68" s="243"/>
      <c r="B68" s="80"/>
      <c r="C68" s="80"/>
      <c r="D68" s="80"/>
      <c r="E68" s="80"/>
      <c r="F68" s="80"/>
      <c r="G68" s="80"/>
      <c r="H68" s="80"/>
      <c r="I68" s="80"/>
      <c r="J68" s="80"/>
      <c r="K68" s="80"/>
      <c r="L68" s="114"/>
      <c r="M68" s="62"/>
    </row>
    <row r="69" spans="1:13" x14ac:dyDescent="0.25">
      <c r="A69" s="243"/>
      <c r="B69" s="66"/>
      <c r="C69" s="67" t="s">
        <v>36</v>
      </c>
      <c r="D69" s="67" t="s">
        <v>43</v>
      </c>
      <c r="E69" s="268"/>
      <c r="F69" s="269"/>
      <c r="G69" s="269"/>
      <c r="H69" s="269"/>
      <c r="I69" s="107"/>
      <c r="J69" s="67" t="s">
        <v>65</v>
      </c>
      <c r="K69" s="67" t="s">
        <v>69</v>
      </c>
      <c r="L69" s="108"/>
      <c r="M69" s="62"/>
    </row>
    <row r="70" spans="1:13" ht="36" customHeight="1" x14ac:dyDescent="0.25">
      <c r="A70" s="243"/>
      <c r="B70" s="70"/>
      <c r="C70" s="260" t="s">
        <v>37</v>
      </c>
      <c r="D70" s="111" t="s">
        <v>44</v>
      </c>
      <c r="E70" s="109"/>
      <c r="F70" s="110"/>
      <c r="G70" s="110"/>
      <c r="H70" s="110"/>
      <c r="I70" s="110"/>
      <c r="J70" s="111" t="s">
        <v>66</v>
      </c>
      <c r="K70" s="111" t="s">
        <v>70</v>
      </c>
      <c r="L70" s="112"/>
      <c r="M70" s="62"/>
    </row>
    <row r="71" spans="1:13" x14ac:dyDescent="0.25">
      <c r="A71" s="242"/>
      <c r="B71" s="70"/>
      <c r="C71" s="261"/>
      <c r="D71" s="254"/>
      <c r="E71" s="255"/>
      <c r="F71" s="255"/>
      <c r="G71" s="255"/>
      <c r="H71" s="255"/>
      <c r="I71" s="256"/>
      <c r="J71" s="31"/>
      <c r="K71" s="32"/>
      <c r="L71" s="202" t="e">
        <f>VLOOKUP(K71,Parametry!$H$13:$I$19,2,FALSE)</f>
        <v>#N/A</v>
      </c>
      <c r="M71" s="62"/>
    </row>
    <row r="72" spans="1:13" x14ac:dyDescent="0.25">
      <c r="A72" s="242"/>
      <c r="B72" s="70"/>
      <c r="C72" s="261"/>
      <c r="D72" s="254"/>
      <c r="E72" s="255"/>
      <c r="F72" s="255"/>
      <c r="G72" s="255"/>
      <c r="H72" s="255"/>
      <c r="I72" s="256"/>
      <c r="J72" s="31"/>
      <c r="K72" s="32"/>
      <c r="L72" s="202" t="e">
        <f>VLOOKUP(K72,Parametry!$H$13:$I$19,2,FALSE)</f>
        <v>#N/A</v>
      </c>
      <c r="M72" s="62"/>
    </row>
    <row r="73" spans="1:13" x14ac:dyDescent="0.25">
      <c r="A73" s="242"/>
      <c r="B73" s="70"/>
      <c r="C73" s="261"/>
      <c r="D73" s="254"/>
      <c r="E73" s="255"/>
      <c r="F73" s="255"/>
      <c r="G73" s="255"/>
      <c r="H73" s="255"/>
      <c r="I73" s="256"/>
      <c r="J73" s="31"/>
      <c r="K73" s="32"/>
      <c r="L73" s="202" t="e">
        <f>VLOOKUP(K73,Parametry!$H$13:$I$19,2,FALSE)</f>
        <v>#N/A</v>
      </c>
      <c r="M73" s="62"/>
    </row>
    <row r="74" spans="1:13" x14ac:dyDescent="0.25">
      <c r="A74" s="242"/>
      <c r="B74" s="70"/>
      <c r="C74" s="261"/>
      <c r="D74" s="254"/>
      <c r="E74" s="255"/>
      <c r="F74" s="255"/>
      <c r="G74" s="255"/>
      <c r="H74" s="255"/>
      <c r="I74" s="256"/>
      <c r="J74" s="31"/>
      <c r="K74" s="32"/>
      <c r="L74" s="202" t="e">
        <f>VLOOKUP(K74,Parametry!$H$13:$I$19,2,FALSE)</f>
        <v>#N/A</v>
      </c>
      <c r="M74" s="62"/>
    </row>
    <row r="75" spans="1:13" x14ac:dyDescent="0.25">
      <c r="A75" s="242"/>
      <c r="B75" s="70"/>
      <c r="C75" s="261"/>
      <c r="D75" s="254"/>
      <c r="E75" s="255"/>
      <c r="F75" s="255"/>
      <c r="G75" s="255"/>
      <c r="H75" s="255"/>
      <c r="I75" s="256"/>
      <c r="J75" s="31"/>
      <c r="K75" s="32"/>
      <c r="L75" s="202" t="e">
        <f>VLOOKUP(K75,Parametry!$H$13:$I$19,2,FALSE)</f>
        <v>#N/A</v>
      </c>
      <c r="M75" s="62"/>
    </row>
    <row r="76" spans="1:13" x14ac:dyDescent="0.25">
      <c r="A76" s="242"/>
      <c r="B76" s="70"/>
      <c r="C76" s="261"/>
      <c r="D76" s="254"/>
      <c r="E76" s="255"/>
      <c r="F76" s="255"/>
      <c r="G76" s="255"/>
      <c r="H76" s="255"/>
      <c r="I76" s="256"/>
      <c r="J76" s="31"/>
      <c r="K76" s="32"/>
      <c r="L76" s="202" t="e">
        <f>VLOOKUP(K76,Parametry!$H$13:$I$19,2,FALSE)</f>
        <v>#N/A</v>
      </c>
      <c r="M76" s="62"/>
    </row>
    <row r="77" spans="1:13" x14ac:dyDescent="0.25">
      <c r="A77" s="242"/>
      <c r="B77" s="70"/>
      <c r="C77" s="261"/>
      <c r="D77" s="254"/>
      <c r="E77" s="255"/>
      <c r="F77" s="255"/>
      <c r="G77" s="255"/>
      <c r="H77" s="255"/>
      <c r="I77" s="256"/>
      <c r="J77" s="31"/>
      <c r="K77" s="32"/>
      <c r="L77" s="202" t="e">
        <f>VLOOKUP(K77,Parametry!$H$13:$I$19,2,FALSE)</f>
        <v>#N/A</v>
      </c>
      <c r="M77" s="62"/>
    </row>
    <row r="78" spans="1:13" x14ac:dyDescent="0.25">
      <c r="A78" s="242"/>
      <c r="B78" s="70"/>
      <c r="C78" s="261"/>
      <c r="D78" s="254"/>
      <c r="E78" s="255"/>
      <c r="F78" s="255"/>
      <c r="G78" s="255"/>
      <c r="H78" s="255"/>
      <c r="I78" s="256"/>
      <c r="J78" s="31"/>
      <c r="K78" s="32"/>
      <c r="L78" s="202" t="e">
        <f>VLOOKUP(K78,Parametry!$H$13:$I$19,2,FALSE)</f>
        <v>#N/A</v>
      </c>
      <c r="M78" s="62"/>
    </row>
    <row r="79" spans="1:13" x14ac:dyDescent="0.25">
      <c r="A79" s="242"/>
      <c r="B79" s="70"/>
      <c r="C79" s="261"/>
      <c r="D79" s="254"/>
      <c r="E79" s="255"/>
      <c r="F79" s="255"/>
      <c r="G79" s="255"/>
      <c r="H79" s="255"/>
      <c r="I79" s="256"/>
      <c r="J79" s="31"/>
      <c r="K79" s="32"/>
      <c r="L79" s="202" t="e">
        <f>VLOOKUP(K79,Parametry!$H$13:$I$19,2,FALSE)</f>
        <v>#N/A</v>
      </c>
      <c r="M79" s="62"/>
    </row>
    <row r="80" spans="1:13" x14ac:dyDescent="0.25">
      <c r="A80" s="242"/>
      <c r="B80" s="70"/>
      <c r="C80" s="261"/>
      <c r="D80" s="254"/>
      <c r="E80" s="255"/>
      <c r="F80" s="255"/>
      <c r="G80" s="255"/>
      <c r="H80" s="255"/>
      <c r="I80" s="256"/>
      <c r="J80" s="31"/>
      <c r="K80" s="29"/>
      <c r="L80" s="202" t="e">
        <f>VLOOKUP(K80,Parametry!$H$13:$I$19,2,FALSE)</f>
        <v>#N/A</v>
      </c>
      <c r="M80" s="62"/>
    </row>
    <row r="81" spans="1:13" x14ac:dyDescent="0.25">
      <c r="A81" s="243"/>
      <c r="B81" s="75"/>
      <c r="C81" s="76"/>
      <c r="D81" s="77"/>
      <c r="E81" s="77"/>
      <c r="F81" s="77"/>
      <c r="G81" s="77"/>
      <c r="H81" s="77"/>
      <c r="I81" s="77"/>
      <c r="J81" s="77"/>
      <c r="K81" s="77"/>
      <c r="L81" s="113"/>
      <c r="M81" s="62"/>
    </row>
    <row r="82" spans="1:13" x14ac:dyDescent="0.25">
      <c r="A82" s="62"/>
      <c r="B82" s="80"/>
      <c r="C82" s="80"/>
      <c r="D82" s="80"/>
      <c r="E82" s="80"/>
      <c r="F82" s="80"/>
      <c r="G82" s="80"/>
      <c r="H82" s="80"/>
      <c r="I82" s="80"/>
      <c r="J82" s="80"/>
      <c r="K82" s="80"/>
      <c r="L82" s="114"/>
      <c r="M82" s="62"/>
    </row>
    <row r="83" spans="1:13" x14ac:dyDescent="0.25">
      <c r="C83" s="51"/>
      <c r="D83" s="51"/>
      <c r="E83" s="51"/>
      <c r="F83" s="51"/>
      <c r="G83" s="51"/>
      <c r="H83" s="51"/>
      <c r="I83" s="51"/>
      <c r="J83" s="65"/>
      <c r="K83" s="51"/>
      <c r="L83" s="100"/>
    </row>
    <row r="84" spans="1:13" x14ac:dyDescent="0.25">
      <c r="B84" s="66"/>
      <c r="C84" s="67" t="s">
        <v>38</v>
      </c>
      <c r="D84" s="67"/>
      <c r="E84" s="268"/>
      <c r="F84" s="268"/>
      <c r="G84" s="268"/>
      <c r="H84" s="268"/>
      <c r="I84" s="268"/>
      <c r="J84" s="268"/>
      <c r="K84" s="67"/>
      <c r="L84" s="108"/>
    </row>
    <row r="85" spans="1:13" ht="47.25" customHeight="1" x14ac:dyDescent="0.25">
      <c r="B85" s="70"/>
      <c r="C85" s="115"/>
      <c r="D85" s="273"/>
      <c r="E85" s="274"/>
      <c r="F85" s="274"/>
      <c r="G85" s="274"/>
      <c r="H85" s="274"/>
      <c r="I85" s="274"/>
      <c r="J85" s="274"/>
      <c r="K85" s="275"/>
      <c r="L85" s="116"/>
    </row>
    <row r="86" spans="1:13" x14ac:dyDescent="0.25">
      <c r="B86" s="105"/>
      <c r="C86" s="76"/>
      <c r="D86" s="77"/>
      <c r="E86" s="77"/>
      <c r="F86" s="77"/>
      <c r="G86" s="77"/>
      <c r="H86" s="77"/>
      <c r="I86" s="77"/>
      <c r="J86" s="117"/>
      <c r="K86" s="77"/>
      <c r="L86" s="113"/>
    </row>
  </sheetData>
  <sheetProtection password="93B8" sheet="1" objects="1" scenarios="1" selectLockedCells="1"/>
  <mergeCells count="46">
    <mergeCell ref="E84:J84"/>
    <mergeCell ref="D85:K85"/>
    <mergeCell ref="C18:D18"/>
    <mergeCell ref="E59:H59"/>
    <mergeCell ref="E60:H60"/>
    <mergeCell ref="E61:H61"/>
    <mergeCell ref="E62:H62"/>
    <mergeCell ref="E63:H63"/>
    <mergeCell ref="E64:H64"/>
    <mergeCell ref="J28:K28"/>
    <mergeCell ref="J19:K19"/>
    <mergeCell ref="J20:K20"/>
    <mergeCell ref="J21:K21"/>
    <mergeCell ref="J22:K22"/>
    <mergeCell ref="E69:H69"/>
    <mergeCell ref="C70:C80"/>
    <mergeCell ref="D78:I78"/>
    <mergeCell ref="D79:I79"/>
    <mergeCell ref="J44:K46"/>
    <mergeCell ref="J47:K49"/>
    <mergeCell ref="D80:I80"/>
    <mergeCell ref="D71:I71"/>
    <mergeCell ref="D72:I72"/>
    <mergeCell ref="D73:I73"/>
    <mergeCell ref="D74:I74"/>
    <mergeCell ref="D75:I75"/>
    <mergeCell ref="E65:H65"/>
    <mergeCell ref="E54:H54"/>
    <mergeCell ref="E56:H56"/>
    <mergeCell ref="E57:H57"/>
    <mergeCell ref="E58:H58"/>
    <mergeCell ref="C5:D5"/>
    <mergeCell ref="H5:K5"/>
    <mergeCell ref="J31:K31"/>
    <mergeCell ref="D76:I76"/>
    <mergeCell ref="D77:I77"/>
    <mergeCell ref="H18:K18"/>
    <mergeCell ref="H27:K27"/>
    <mergeCell ref="C12:D12"/>
    <mergeCell ref="C55:C65"/>
    <mergeCell ref="J8:K8"/>
    <mergeCell ref="J9:K9"/>
    <mergeCell ref="J10:K10"/>
    <mergeCell ref="J17:L17"/>
    <mergeCell ref="J29:K29"/>
    <mergeCell ref="J30:K30"/>
  </mergeCells>
  <dataValidations count="12">
    <dataValidation type="textLength" operator="lessThan" allowBlank="1" showErrorMessage="1" errorTitle="The text is too long" error="The text is too long" sqref="D8">
      <formula1>20</formula1>
    </dataValidation>
    <dataValidation type="textLength" operator="lessThan" allowBlank="1" showInputMessage="1" showErrorMessage="1" errorTitle="The text is too long" error="The text is too long" sqref="D9:D10 D21 J21:K21 J30">
      <formula1>50</formula1>
    </dataValidation>
    <dataValidation type="textLength" operator="lessThan" allowBlank="1" showInputMessage="1" showErrorMessage="1" errorTitle="The text is too long" error="The text is too long" sqref="D11">
      <formula1>100</formula1>
    </dataValidation>
    <dataValidation type="textLength" operator="lessThanOrEqual" allowBlank="1" showInputMessage="1" showErrorMessage="1" errorTitle="The text is too long" error="The text is too long" sqref="J10:K10">
      <formula1>15</formula1>
    </dataValidation>
    <dataValidation type="textLength" operator="lessThan" allowBlank="1" showInputMessage="1" showErrorMessage="1" errorTitle="The text is too long" error="The text is too long" sqref="D19:D20 J19:K20 J28:J29 K28">
      <formula1>250</formula1>
    </dataValidation>
    <dataValidation type="textLength" operator="lessThanOrEqual" allowBlank="1" showInputMessage="1" showErrorMessage="1" errorTitle="The text is too long" error="The text is too long" sqref="D27:D28">
      <formula1>30</formula1>
    </dataValidation>
    <dataValidation type="textLength" operator="lessThanOrEqual" allowBlank="1" showInputMessage="1" showErrorMessage="1" errorTitle="The text is too long" error="The text is too long" sqref="D45 D30:D31 D33">
      <formula1>50</formula1>
    </dataValidation>
    <dataValidation type="textLength" operator="lessThanOrEqual" allowBlank="1" showInputMessage="1" showErrorMessage="1" errorTitle="The text is too long" error="The text is too long" sqref="D34">
      <formula1>20</formula1>
    </dataValidation>
    <dataValidation type="textLength" operator="lessThanOrEqual" allowBlank="1" showInputMessage="1" showErrorMessage="1" errorTitle="The text is too long" error="The text is too long" sqref="D35 D41:D42">
      <formula1>100</formula1>
    </dataValidation>
    <dataValidation type="textLength" operator="lessThanOrEqual" allowBlank="1" showInputMessage="1" showErrorMessage="1" errorTitle="The text is too long" error="The text is too long" sqref="D36 D43:D44 D56:D65 D71:D80">
      <formula1>250</formula1>
    </dataValidation>
    <dataValidation type="textLength" operator="lessThanOrEqual" allowBlank="1" showInputMessage="1" showErrorMessage="1" errorTitle="The text is too long" error="The text is too long" sqref="D46:D50">
      <formula1>255</formula1>
    </dataValidation>
    <dataValidation type="textLength" operator="lessThanOrEqual" allowBlank="1" showInputMessage="1" showErrorMessage="1" errorTitle="The text is too long" error="The text is too long" sqref="J56:J65 J71:J80">
      <formula1>150</formula1>
    </dataValidation>
  </dataValidations>
  <pageMargins left="0.7" right="0.7" top="0.78740157499999996" bottom="0.78740157499999996" header="0.3" footer="0.3"/>
  <pageSetup paperSize="9" orientation="portrait" verticalDpi="1200" r:id="rId1"/>
  <ignoredErrors>
    <ignoredError sqref="L56:L65 I56:I65 L8 E32 L71:L80 E13 E29 L41" evalError="1"/>
  </ignoredErrors>
  <drawing r:id="rId2"/>
  <extLst>
    <ext xmlns:x14="http://schemas.microsoft.com/office/spreadsheetml/2009/9/main" uri="{CCE6A557-97BC-4b89-ADB6-D9C93CAAB3DF}">
      <x14:dataValidations xmlns:xm="http://schemas.microsoft.com/office/excel/2006/main" count="9">
        <x14:dataValidation type="list" allowBlank="1" showErrorMessage="1" errorTitle="Vyberte z nabídky" error="Vyberte z nabídky">
          <x14:formula1>
            <xm:f>Parametry!$B$3:$B$4</xm:f>
          </x14:formula1>
          <xm:sqref>D13</xm:sqref>
        </x14:dataValidation>
        <x14:dataValidation type="list" allowBlank="1" showInputMessage="1" showErrorMessage="1" errorTitle="Vyberte ze seznamu" error="Vyberte ze seznamu">
          <x14:formula1>
            <xm:f>Parametry!$E$3:$E$4</xm:f>
          </x14:formula1>
          <xm:sqref>D29</xm:sqref>
        </x14:dataValidation>
        <x14:dataValidation type="list" allowBlank="1" showInputMessage="1" showErrorMessage="1" errorTitle="Vyberte z nabídky" error="Vyberte z nabídky">
          <x14:formula1>
            <xm:f>Parametry!$H$3:$H$9</xm:f>
          </x14:formula1>
          <xm:sqref>E56:H65</xm:sqref>
        </x14:dataValidation>
        <x14:dataValidation type="list" allowBlank="1" showInputMessage="1" showErrorMessage="1" errorTitle="Vyberte z nabídky" error="Vyberte z nabídky">
          <x14:formula1>
            <xm:f>Parametry!$N$3:$N$261</xm:f>
          </x14:formula1>
          <xm:sqref>D22 J22:K22 J31</xm:sqref>
        </x14:dataValidation>
        <x14:dataValidation type="list" allowBlank="1" showInputMessage="1" showErrorMessage="1" errorTitle="Vyberte z nabídky" error="Vyberte z nabídky">
          <x14:formula1>
            <xm:f>Parametry!$Q$3:$Q$137</xm:f>
          </x14:formula1>
          <xm:sqref>J8:K8</xm:sqref>
        </x14:dataValidation>
        <x14:dataValidation type="list" operator="lessThanOrEqual" allowBlank="1" showInputMessage="1" showErrorMessage="1" errorTitle="Vyberte z nabídky" error="Vyberte z nabídky">
          <x14:formula1>
            <xm:f>Parametry!$U$3:$U$37</xm:f>
          </x14:formula1>
          <xm:sqref>D32</xm:sqref>
        </x14:dataValidation>
        <x14:dataValidation type="list" allowBlank="1" showErrorMessage="1" errorTitle="Vyberte ze seznamu" error="Vyberte ze seznamu">
          <x14:formula1>
            <xm:f>Parametry!$H$13:$H$19</xm:f>
          </x14:formula1>
          <xm:sqref>K71:K80</xm:sqref>
        </x14:dataValidation>
        <x14:dataValidation type="list" allowBlank="1" showInputMessage="1" showErrorMessage="1">
          <x14:formula1>
            <xm:f>Parametry!$E$3:$E$4</xm:f>
          </x14:formula1>
          <xm:sqref>K41</xm:sqref>
        </x14:dataValidation>
        <x14:dataValidation type="list" allowBlank="1" showErrorMessage="1" errorTitle="Vyberte z nabídky" error="Vyberte z nabídky">
          <x14:formula1>
            <xm:f>Specializations!$C$4:$C$66</xm:f>
          </x14:formula1>
          <xm:sqref>K56:K65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0"/>
  <sheetViews>
    <sheetView topLeftCell="A4" zoomScaleNormal="100" workbookViewId="0">
      <selection activeCell="E7" sqref="E7"/>
    </sheetView>
  </sheetViews>
  <sheetFormatPr defaultRowHeight="15" x14ac:dyDescent="0.25"/>
  <cols>
    <col min="1" max="1" width="2.42578125" style="46" customWidth="1"/>
    <col min="2" max="2" width="2.7109375" style="46" customWidth="1"/>
    <col min="3" max="3" width="35.7109375" style="46" customWidth="1"/>
    <col min="4" max="4" width="4.140625" style="46" customWidth="1"/>
    <col min="5" max="5" width="24" style="119" customWidth="1"/>
    <col min="6" max="6" width="2.85546875" style="119" customWidth="1"/>
    <col min="7" max="7" width="47.140625" style="46" customWidth="1"/>
    <col min="8" max="9" width="2.28515625" style="62" customWidth="1"/>
    <col min="10" max="10" width="3.5703125" style="62" customWidth="1"/>
    <col min="11" max="11" width="2.28515625" style="62" customWidth="1"/>
    <col min="12" max="12" width="3.28515625" style="62" customWidth="1"/>
    <col min="13" max="13" width="32.42578125" style="46" customWidth="1"/>
    <col min="14" max="14" width="4.28515625" style="46" customWidth="1"/>
    <col min="15" max="15" width="8" style="119" customWidth="1"/>
    <col min="16" max="16" width="3.7109375" style="120" customWidth="1"/>
    <col min="17" max="17" width="25" style="46" customWidth="1"/>
    <col min="18" max="18" width="2.140625" style="46" customWidth="1"/>
    <col min="19" max="26" width="9.140625" style="46"/>
    <col min="27" max="29" width="9.140625" style="46" hidden="1" customWidth="1"/>
    <col min="30" max="30" width="57.140625" style="46" hidden="1" customWidth="1"/>
    <col min="31" max="16384" width="9.140625" style="46"/>
  </cols>
  <sheetData>
    <row r="1" spans="2:30" hidden="1" x14ac:dyDescent="0.25"/>
    <row r="2" spans="2:30" hidden="1" x14ac:dyDescent="0.25"/>
    <row r="3" spans="2:30" hidden="1" x14ac:dyDescent="0.25"/>
    <row r="4" spans="2:30" x14ac:dyDescent="0.25">
      <c r="B4" s="51"/>
      <c r="C4" s="51"/>
      <c r="D4" s="51"/>
      <c r="E4" s="121"/>
      <c r="F4" s="121"/>
      <c r="G4" s="51"/>
      <c r="H4" s="79"/>
      <c r="I4" s="79"/>
      <c r="J4" s="79"/>
      <c r="K4" s="79"/>
      <c r="L4" s="79"/>
      <c r="M4" s="51"/>
      <c r="N4" s="51"/>
      <c r="O4" s="121"/>
      <c r="P4" s="121"/>
      <c r="Q4" s="51"/>
      <c r="R4" s="51"/>
    </row>
    <row r="5" spans="2:30" x14ac:dyDescent="0.25">
      <c r="B5" s="66"/>
      <c r="C5" s="67" t="s">
        <v>76</v>
      </c>
      <c r="D5" s="67"/>
      <c r="E5" s="122"/>
      <c r="F5" s="123"/>
      <c r="G5" s="67" t="s">
        <v>158</v>
      </c>
      <c r="H5" s="124"/>
      <c r="I5" s="83"/>
      <c r="K5" s="83"/>
      <c r="AB5" s="46" t="s">
        <v>162</v>
      </c>
      <c r="AD5" s="125" t="s">
        <v>163</v>
      </c>
    </row>
    <row r="6" spans="2:30" ht="22.5" customHeight="1" x14ac:dyDescent="0.25">
      <c r="B6" s="70"/>
      <c r="C6" s="126" t="s">
        <v>77</v>
      </c>
      <c r="D6" s="126"/>
      <c r="E6" s="127"/>
      <c r="F6" s="128"/>
      <c r="G6" s="126" t="s">
        <v>159</v>
      </c>
      <c r="H6" s="129"/>
      <c r="I6" s="83"/>
      <c r="K6" s="83"/>
      <c r="AD6" s="125"/>
    </row>
    <row r="7" spans="2:30" x14ac:dyDescent="0.25">
      <c r="B7" s="70"/>
      <c r="C7" s="130" t="s">
        <v>1522</v>
      </c>
      <c r="D7" s="209">
        <v>68</v>
      </c>
      <c r="E7" s="33" t="s">
        <v>94</v>
      </c>
      <c r="F7" s="207">
        <f>VLOOKUP(E7,Parametry!$E$6:$F$8,2,FALSE)</f>
        <v>0</v>
      </c>
      <c r="G7" s="29"/>
      <c r="H7" s="57"/>
      <c r="I7" s="79"/>
      <c r="K7" s="79"/>
      <c r="AB7" s="46" t="s">
        <v>164</v>
      </c>
      <c r="AD7" s="125" t="s">
        <v>165</v>
      </c>
    </row>
    <row r="8" spans="2:30" x14ac:dyDescent="0.25">
      <c r="B8" s="70"/>
      <c r="C8" s="130" t="s">
        <v>1523</v>
      </c>
      <c r="D8" s="209">
        <v>29</v>
      </c>
      <c r="E8" s="33" t="s">
        <v>95</v>
      </c>
      <c r="F8" s="207">
        <f>VLOOKUP(E8,Parametry!$E$6:$F$8,2,FALSE)</f>
        <v>0</v>
      </c>
      <c r="G8" s="29"/>
      <c r="H8" s="57"/>
      <c r="I8" s="79"/>
      <c r="K8" s="79"/>
      <c r="AD8" s="125" t="s">
        <v>166</v>
      </c>
    </row>
    <row r="9" spans="2:30" x14ac:dyDescent="0.25">
      <c r="B9" s="70"/>
      <c r="C9" s="130" t="s">
        <v>1524</v>
      </c>
      <c r="D9" s="209">
        <v>26</v>
      </c>
      <c r="E9" s="33" t="s">
        <v>96</v>
      </c>
      <c r="F9" s="207">
        <f>VLOOKUP(E9,Parametry!$E$6:$F$8,2,FALSE)</f>
        <v>0</v>
      </c>
      <c r="G9" s="29"/>
      <c r="H9" s="57"/>
      <c r="I9" s="79"/>
      <c r="K9" s="79"/>
      <c r="AD9" s="125" t="s">
        <v>167</v>
      </c>
    </row>
    <row r="10" spans="2:30" x14ac:dyDescent="0.25">
      <c r="B10" s="70"/>
      <c r="C10" s="130" t="s">
        <v>1525</v>
      </c>
      <c r="D10" s="209">
        <v>60</v>
      </c>
      <c r="E10" s="33" t="s">
        <v>97</v>
      </c>
      <c r="F10" s="207">
        <f>VLOOKUP(E10,Parametry!$E$6:$F$8,2,FALSE)</f>
        <v>0</v>
      </c>
      <c r="G10" s="29"/>
      <c r="H10" s="57"/>
      <c r="I10" s="79"/>
      <c r="K10" s="79"/>
      <c r="AD10" s="125" t="s">
        <v>168</v>
      </c>
    </row>
    <row r="11" spans="2:30" x14ac:dyDescent="0.25">
      <c r="B11" s="70"/>
      <c r="C11" s="130" t="s">
        <v>1526</v>
      </c>
      <c r="D11" s="209">
        <v>12</v>
      </c>
      <c r="E11" s="33" t="s">
        <v>98</v>
      </c>
      <c r="F11" s="207">
        <f>VLOOKUP(E11,Parametry!$E$6:$F$8,2,FALSE)</f>
        <v>0</v>
      </c>
      <c r="G11" s="29"/>
      <c r="H11" s="57"/>
      <c r="I11" s="79"/>
      <c r="K11" s="79"/>
      <c r="AD11" s="125" t="s">
        <v>169</v>
      </c>
    </row>
    <row r="12" spans="2:30" x14ac:dyDescent="0.25">
      <c r="B12" s="70"/>
      <c r="C12" s="130" t="s">
        <v>1614</v>
      </c>
      <c r="D12" s="209">
        <v>28</v>
      </c>
      <c r="E12" s="33" t="s">
        <v>99</v>
      </c>
      <c r="F12" s="207">
        <f>VLOOKUP(E12,Parametry!$E$6:$F$8,2,FALSE)</f>
        <v>0</v>
      </c>
      <c r="G12" s="29"/>
      <c r="H12" s="57"/>
      <c r="I12" s="79"/>
      <c r="K12" s="79"/>
      <c r="AD12" s="125" t="s">
        <v>170</v>
      </c>
    </row>
    <row r="13" spans="2:30" x14ac:dyDescent="0.25">
      <c r="B13" s="70"/>
      <c r="C13" s="130" t="s">
        <v>1527</v>
      </c>
      <c r="D13" s="209">
        <v>20</v>
      </c>
      <c r="E13" s="33" t="s">
        <v>1512</v>
      </c>
      <c r="F13" s="207">
        <f>VLOOKUP(E13,Parametry!$E$6:$F$8,2,FALSE)</f>
        <v>0</v>
      </c>
      <c r="G13" s="29"/>
      <c r="H13" s="57"/>
      <c r="I13" s="79"/>
      <c r="K13" s="79"/>
      <c r="AD13" s="125" t="s">
        <v>171</v>
      </c>
    </row>
    <row r="14" spans="2:30" x14ac:dyDescent="0.25">
      <c r="B14" s="70"/>
      <c r="C14" s="130" t="s">
        <v>1528</v>
      </c>
      <c r="D14" s="209">
        <v>23</v>
      </c>
      <c r="E14" s="33" t="s">
        <v>100</v>
      </c>
      <c r="F14" s="207">
        <f>VLOOKUP(E14,Parametry!$E$6:$F$8,2,FALSE)</f>
        <v>0</v>
      </c>
      <c r="G14" s="29"/>
      <c r="H14" s="57"/>
      <c r="I14" s="79"/>
      <c r="K14" s="79"/>
      <c r="AD14" s="125" t="s">
        <v>172</v>
      </c>
    </row>
    <row r="15" spans="2:30" x14ac:dyDescent="0.25">
      <c r="B15" s="70"/>
      <c r="C15" s="130" t="s">
        <v>1529</v>
      </c>
      <c r="D15" s="209">
        <v>22</v>
      </c>
      <c r="E15" s="33" t="s">
        <v>101</v>
      </c>
      <c r="F15" s="207">
        <f>VLOOKUP(E15,Parametry!$E$6:$F$8,2,FALSE)</f>
        <v>0</v>
      </c>
      <c r="G15" s="29"/>
      <c r="H15" s="57"/>
      <c r="I15" s="79"/>
      <c r="K15" s="79"/>
      <c r="AD15" s="125" t="s">
        <v>173</v>
      </c>
    </row>
    <row r="16" spans="2:30" x14ac:dyDescent="0.25">
      <c r="B16" s="70"/>
      <c r="C16" s="130" t="s">
        <v>1530</v>
      </c>
      <c r="D16" s="209">
        <v>13</v>
      </c>
      <c r="E16" s="33" t="s">
        <v>102</v>
      </c>
      <c r="F16" s="207">
        <f>VLOOKUP(E16,Parametry!$E$6:$F$8,2,FALSE)</f>
        <v>0</v>
      </c>
      <c r="G16" s="29"/>
      <c r="H16" s="57"/>
      <c r="I16" s="79"/>
      <c r="K16" s="79"/>
      <c r="AD16" s="125" t="s">
        <v>174</v>
      </c>
    </row>
    <row r="17" spans="2:30" x14ac:dyDescent="0.25">
      <c r="B17" s="70"/>
      <c r="C17" s="130" t="s">
        <v>1531</v>
      </c>
      <c r="D17" s="209">
        <v>17</v>
      </c>
      <c r="E17" s="33" t="s">
        <v>103</v>
      </c>
      <c r="F17" s="207">
        <f>VLOOKUP(E17,Parametry!$E$6:$F$8,2,FALSE)</f>
        <v>0</v>
      </c>
      <c r="G17" s="29"/>
      <c r="H17" s="57"/>
      <c r="I17" s="79"/>
      <c r="K17" s="79"/>
      <c r="AD17" s="125" t="s">
        <v>175</v>
      </c>
    </row>
    <row r="18" spans="2:30" x14ac:dyDescent="0.25">
      <c r="B18" s="70"/>
      <c r="C18" s="130" t="s">
        <v>1532</v>
      </c>
      <c r="D18" s="209">
        <v>16</v>
      </c>
      <c r="E18" s="33" t="s">
        <v>104</v>
      </c>
      <c r="F18" s="207">
        <f>VLOOKUP(E18,Parametry!$E$6:$F$8,2,FALSE)</f>
        <v>0</v>
      </c>
      <c r="G18" s="29"/>
      <c r="H18" s="57"/>
      <c r="I18" s="79"/>
      <c r="K18" s="79"/>
      <c r="AD18" s="125" t="s">
        <v>176</v>
      </c>
    </row>
    <row r="19" spans="2:30" x14ac:dyDescent="0.25">
      <c r="B19" s="70"/>
      <c r="C19" s="130" t="s">
        <v>1533</v>
      </c>
      <c r="D19" s="209">
        <v>50</v>
      </c>
      <c r="E19" s="33" t="s">
        <v>105</v>
      </c>
      <c r="F19" s="207">
        <f>VLOOKUP(E19,Parametry!$E$6:$F$8,2,FALSE)</f>
        <v>0</v>
      </c>
      <c r="G19" s="29"/>
      <c r="H19" s="57"/>
      <c r="I19" s="79"/>
      <c r="K19" s="79"/>
      <c r="AD19" s="125" t="s">
        <v>177</v>
      </c>
    </row>
    <row r="20" spans="2:30" x14ac:dyDescent="0.25">
      <c r="B20" s="70"/>
      <c r="C20" s="131" t="s">
        <v>1638</v>
      </c>
      <c r="D20" s="209">
        <v>48</v>
      </c>
      <c r="E20" s="33" t="s">
        <v>106</v>
      </c>
      <c r="F20" s="207">
        <f>VLOOKUP(E20,Parametry!$E$6:$F$8,2,FALSE)</f>
        <v>0</v>
      </c>
      <c r="G20" s="29"/>
      <c r="H20" s="57"/>
      <c r="I20" s="79"/>
      <c r="K20" s="79"/>
      <c r="AD20" s="125" t="s">
        <v>178</v>
      </c>
    </row>
    <row r="21" spans="2:30" x14ac:dyDescent="0.25">
      <c r="B21" s="70"/>
      <c r="C21" s="130" t="s">
        <v>1628</v>
      </c>
      <c r="D21" s="209">
        <v>72</v>
      </c>
      <c r="E21" s="33" t="s">
        <v>107</v>
      </c>
      <c r="F21" s="207">
        <f>VLOOKUP(E21,Parametry!$E$6:$F$8,2,FALSE)</f>
        <v>0</v>
      </c>
      <c r="G21" s="29"/>
      <c r="H21" s="57"/>
      <c r="I21" s="79"/>
      <c r="J21" s="80"/>
      <c r="K21" s="79"/>
      <c r="AD21" s="125" t="s">
        <v>179</v>
      </c>
    </row>
    <row r="22" spans="2:30" x14ac:dyDescent="0.25">
      <c r="B22" s="70"/>
      <c r="C22" s="130" t="s">
        <v>1615</v>
      </c>
      <c r="D22" s="209">
        <v>81</v>
      </c>
      <c r="E22" s="33" t="s">
        <v>108</v>
      </c>
      <c r="F22" s="207">
        <f>VLOOKUP(E22,Parametry!$E$6:$F$8,2,FALSE)</f>
        <v>0</v>
      </c>
      <c r="G22" s="29"/>
      <c r="H22" s="57"/>
      <c r="I22" s="79"/>
      <c r="J22" s="80"/>
      <c r="K22" s="79"/>
      <c r="AD22" s="125" t="s">
        <v>180</v>
      </c>
    </row>
    <row r="23" spans="2:30" x14ac:dyDescent="0.25">
      <c r="B23" s="70"/>
      <c r="C23" s="130" t="s">
        <v>1616</v>
      </c>
      <c r="D23" s="209">
        <v>82</v>
      </c>
      <c r="E23" s="33" t="s">
        <v>109</v>
      </c>
      <c r="F23" s="207">
        <f>VLOOKUP(E23,Parametry!$E$6:$F$8,2,FALSE)</f>
        <v>0</v>
      </c>
      <c r="G23" s="29"/>
      <c r="H23" s="57"/>
      <c r="I23" s="79"/>
      <c r="J23" s="80"/>
      <c r="K23" s="79"/>
      <c r="AD23" s="125" t="s">
        <v>181</v>
      </c>
    </row>
    <row r="24" spans="2:30" x14ac:dyDescent="0.25">
      <c r="B24" s="70"/>
      <c r="C24" s="130" t="s">
        <v>1617</v>
      </c>
      <c r="D24" s="209">
        <v>83</v>
      </c>
      <c r="E24" s="33" t="s">
        <v>110</v>
      </c>
      <c r="F24" s="207">
        <f>VLOOKUP(E24,Parametry!$E$6:$F$8,2,FALSE)</f>
        <v>0</v>
      </c>
      <c r="G24" s="29"/>
      <c r="H24" s="57"/>
      <c r="I24" s="79"/>
      <c r="J24" s="80"/>
      <c r="K24" s="79"/>
      <c r="AD24" s="125" t="s">
        <v>182</v>
      </c>
    </row>
    <row r="25" spans="2:30" x14ac:dyDescent="0.25">
      <c r="B25" s="70"/>
      <c r="C25" s="131" t="s">
        <v>1629</v>
      </c>
      <c r="D25" s="209">
        <v>86</v>
      </c>
      <c r="E25" s="33" t="s">
        <v>111</v>
      </c>
      <c r="F25" s="207">
        <f>VLOOKUP(E25,Parametry!$E$6:$F$8,2,FALSE)</f>
        <v>0</v>
      </c>
      <c r="G25" s="29"/>
      <c r="H25" s="57"/>
      <c r="I25" s="79"/>
      <c r="J25" s="80"/>
      <c r="K25" s="79"/>
      <c r="AD25" s="125" t="s">
        <v>183</v>
      </c>
    </row>
    <row r="26" spans="2:30" x14ac:dyDescent="0.25">
      <c r="B26" s="70"/>
      <c r="C26" s="130" t="s">
        <v>1630</v>
      </c>
      <c r="D26" s="209">
        <v>87</v>
      </c>
      <c r="E26" s="33" t="s">
        <v>112</v>
      </c>
      <c r="F26" s="207">
        <f>VLOOKUP(E26,Parametry!$E$6:$F$8,2,FALSE)</f>
        <v>0</v>
      </c>
      <c r="G26" s="29"/>
      <c r="H26" s="57"/>
      <c r="I26" s="79"/>
      <c r="J26" s="80"/>
      <c r="K26" s="79"/>
      <c r="AD26" s="125" t="s">
        <v>184</v>
      </c>
    </row>
    <row r="27" spans="2:30" x14ac:dyDescent="0.25">
      <c r="B27" s="70"/>
      <c r="C27" s="130" t="s">
        <v>1631</v>
      </c>
      <c r="D27" s="209">
        <v>88</v>
      </c>
      <c r="E27" s="33" t="s">
        <v>113</v>
      </c>
      <c r="F27" s="207">
        <f>VLOOKUP(E27,Parametry!$E$6:$F$8,2,FALSE)</f>
        <v>0</v>
      </c>
      <c r="G27" s="29"/>
      <c r="H27" s="57"/>
      <c r="I27" s="79"/>
      <c r="J27" s="80"/>
      <c r="K27" s="79"/>
      <c r="AD27" s="125"/>
    </row>
    <row r="28" spans="2:30" x14ac:dyDescent="0.25">
      <c r="B28" s="70"/>
      <c r="C28" s="130" t="s">
        <v>1632</v>
      </c>
      <c r="D28" s="209">
        <v>89</v>
      </c>
      <c r="E28" s="33" t="s">
        <v>114</v>
      </c>
      <c r="F28" s="207">
        <f>VLOOKUP(E28,Parametry!$E$6:$F$8,2,FALSE)</f>
        <v>0</v>
      </c>
      <c r="G28" s="29"/>
      <c r="H28" s="57"/>
      <c r="I28" s="79"/>
      <c r="J28" s="80"/>
      <c r="K28" s="79"/>
      <c r="AD28" s="125" t="s">
        <v>185</v>
      </c>
    </row>
    <row r="29" spans="2:30" x14ac:dyDescent="0.25">
      <c r="B29" s="70"/>
      <c r="C29" s="130" t="s">
        <v>1633</v>
      </c>
      <c r="D29" s="209">
        <v>90</v>
      </c>
      <c r="E29" s="33" t="s">
        <v>115</v>
      </c>
      <c r="F29" s="207">
        <f>VLOOKUP(E29,Parametry!$E$6:$F$8,2,FALSE)</f>
        <v>0</v>
      </c>
      <c r="G29" s="29"/>
      <c r="H29" s="57"/>
      <c r="I29" s="79"/>
      <c r="J29" s="80"/>
      <c r="K29" s="79"/>
      <c r="AD29" s="125" t="s">
        <v>186</v>
      </c>
    </row>
    <row r="30" spans="2:30" x14ac:dyDescent="0.25">
      <c r="B30" s="70"/>
      <c r="C30" s="130" t="s">
        <v>1634</v>
      </c>
      <c r="D30" s="209">
        <v>91</v>
      </c>
      <c r="E30" s="33" t="s">
        <v>116</v>
      </c>
      <c r="F30" s="207">
        <f>VLOOKUP(E30,Parametry!$E$6:$F$8,2,FALSE)</f>
        <v>0</v>
      </c>
      <c r="G30" s="29"/>
      <c r="H30" s="57"/>
      <c r="I30" s="79"/>
      <c r="J30" s="80"/>
      <c r="K30" s="79"/>
      <c r="AD30" s="125" t="s">
        <v>187</v>
      </c>
    </row>
    <row r="31" spans="2:30" x14ac:dyDescent="0.25">
      <c r="B31" s="70"/>
      <c r="C31" s="130" t="s">
        <v>1635</v>
      </c>
      <c r="D31" s="209">
        <v>92</v>
      </c>
      <c r="E31" s="33" t="s">
        <v>93</v>
      </c>
      <c r="F31" s="207">
        <f>VLOOKUP(E31,Parametry!$E$6:$F$8,2,FALSE)</f>
        <v>0</v>
      </c>
      <c r="G31" s="29"/>
      <c r="H31" s="57"/>
      <c r="I31" s="79"/>
      <c r="J31" s="80"/>
      <c r="K31" s="79"/>
      <c r="AD31" s="125" t="s">
        <v>188</v>
      </c>
    </row>
    <row r="32" spans="2:30" x14ac:dyDescent="0.25">
      <c r="B32" s="70"/>
      <c r="C32" s="130" t="s">
        <v>1534</v>
      </c>
      <c r="D32" s="209">
        <v>30</v>
      </c>
      <c r="E32" s="33" t="s">
        <v>117</v>
      </c>
      <c r="F32" s="207">
        <f>VLOOKUP(E32,Parametry!$E$6:$F$8,2,FALSE)</f>
        <v>0</v>
      </c>
      <c r="G32" s="29"/>
      <c r="H32" s="57"/>
      <c r="I32" s="79"/>
      <c r="J32" s="80"/>
      <c r="K32" s="79"/>
      <c r="AD32" s="125" t="s">
        <v>189</v>
      </c>
    </row>
    <row r="33" spans="2:30" x14ac:dyDescent="0.25">
      <c r="B33" s="70"/>
      <c r="C33" s="130" t="s">
        <v>1535</v>
      </c>
      <c r="D33" s="209">
        <v>35</v>
      </c>
      <c r="E33" s="33" t="s">
        <v>118</v>
      </c>
      <c r="F33" s="207">
        <f>VLOOKUP(E33,Parametry!$E$6:$F$8,2,FALSE)</f>
        <v>0</v>
      </c>
      <c r="G33" s="304"/>
      <c r="H33" s="57"/>
      <c r="I33" s="79"/>
      <c r="J33" s="80"/>
      <c r="K33" s="79"/>
      <c r="AD33" s="125"/>
    </row>
    <row r="34" spans="2:30" x14ac:dyDescent="0.25">
      <c r="B34" s="70"/>
      <c r="C34" s="130" t="s">
        <v>1536</v>
      </c>
      <c r="D34" s="209">
        <v>25</v>
      </c>
      <c r="E34" s="33" t="s">
        <v>119</v>
      </c>
      <c r="F34" s="207">
        <f>VLOOKUP(E34,Parametry!$E$6:$F$8,2,FALSE)</f>
        <v>0</v>
      </c>
      <c r="G34" s="53"/>
      <c r="H34" s="57"/>
      <c r="I34" s="79"/>
      <c r="K34" s="79"/>
      <c r="AD34" s="125" t="s">
        <v>190</v>
      </c>
    </row>
    <row r="35" spans="2:30" x14ac:dyDescent="0.25">
      <c r="B35" s="70"/>
      <c r="C35" s="130" t="s">
        <v>1537</v>
      </c>
      <c r="D35" s="209">
        <v>6</v>
      </c>
      <c r="E35" s="33" t="s">
        <v>120</v>
      </c>
      <c r="F35" s="207">
        <f>VLOOKUP(E35,Parametry!$E$6:$F$8,2,FALSE)</f>
        <v>0</v>
      </c>
      <c r="G35" s="53"/>
      <c r="H35" s="57"/>
      <c r="I35" s="79"/>
      <c r="J35" s="79"/>
      <c r="K35" s="79"/>
      <c r="AD35" s="125" t="s">
        <v>191</v>
      </c>
    </row>
    <row r="36" spans="2:30" x14ac:dyDescent="0.25">
      <c r="B36" s="70"/>
      <c r="C36" s="130" t="s">
        <v>1538</v>
      </c>
      <c r="D36" s="209">
        <v>24</v>
      </c>
      <c r="E36" s="33" t="s">
        <v>121</v>
      </c>
      <c r="F36" s="207">
        <f>VLOOKUP(E36,Parametry!$E$6:$F$8,2,FALSE)</f>
        <v>0</v>
      </c>
      <c r="G36" s="53"/>
      <c r="H36" s="57"/>
      <c r="I36" s="79"/>
      <c r="J36" s="79"/>
      <c r="K36" s="79"/>
      <c r="AD36" s="125" t="s">
        <v>192</v>
      </c>
    </row>
    <row r="37" spans="2:30" x14ac:dyDescent="0.25">
      <c r="B37" s="70"/>
      <c r="C37" s="130" t="s">
        <v>1618</v>
      </c>
      <c r="D37" s="209">
        <v>73</v>
      </c>
      <c r="E37" s="33" t="s">
        <v>122</v>
      </c>
      <c r="F37" s="207">
        <f>VLOOKUP(E37,Parametry!$E$6:$F$8,2,FALSE)</f>
        <v>0</v>
      </c>
      <c r="G37" s="53"/>
      <c r="H37" s="57"/>
      <c r="I37" s="79"/>
      <c r="J37" s="79"/>
      <c r="K37" s="79"/>
      <c r="AD37" s="125" t="s">
        <v>193</v>
      </c>
    </row>
    <row r="38" spans="2:30" x14ac:dyDescent="0.25">
      <c r="B38" s="70"/>
      <c r="C38" s="130" t="s">
        <v>1619</v>
      </c>
      <c r="D38" s="209">
        <v>74</v>
      </c>
      <c r="E38" s="33" t="s">
        <v>123</v>
      </c>
      <c r="F38" s="207">
        <f>VLOOKUP(E38,Parametry!$E$6:$F$8,2,FALSE)</f>
        <v>0</v>
      </c>
      <c r="G38" s="53"/>
      <c r="H38" s="57"/>
      <c r="I38" s="79"/>
      <c r="J38" s="79"/>
      <c r="K38" s="79"/>
      <c r="AD38" s="125" t="s">
        <v>194</v>
      </c>
    </row>
    <row r="39" spans="2:30" x14ac:dyDescent="0.25">
      <c r="B39" s="70"/>
      <c r="C39" s="130" t="s">
        <v>1620</v>
      </c>
      <c r="D39" s="209">
        <v>75</v>
      </c>
      <c r="E39" s="33" t="s">
        <v>124</v>
      </c>
      <c r="F39" s="207">
        <f>VLOOKUP(E39,Parametry!$E$6:$F$8,2,FALSE)</f>
        <v>0</v>
      </c>
      <c r="G39" s="53"/>
      <c r="H39" s="57"/>
      <c r="I39" s="79"/>
      <c r="J39" s="79"/>
      <c r="K39" s="79"/>
      <c r="AD39" s="125" t="s">
        <v>195</v>
      </c>
    </row>
    <row r="40" spans="2:30" x14ac:dyDescent="0.25">
      <c r="B40" s="70"/>
      <c r="C40" s="130" t="s">
        <v>1621</v>
      </c>
      <c r="D40" s="209">
        <v>76</v>
      </c>
      <c r="E40" s="33" t="s">
        <v>125</v>
      </c>
      <c r="F40" s="207">
        <f>VLOOKUP(E40,Parametry!$E$6:$F$8,2,FALSE)</f>
        <v>0</v>
      </c>
      <c r="G40" s="53"/>
      <c r="H40" s="57"/>
      <c r="I40" s="79"/>
      <c r="J40" s="79"/>
      <c r="K40" s="79"/>
      <c r="AD40" s="125" t="s">
        <v>196</v>
      </c>
    </row>
    <row r="41" spans="2:30" x14ac:dyDescent="0.25">
      <c r="B41" s="70"/>
      <c r="C41" s="130" t="s">
        <v>1539</v>
      </c>
      <c r="D41" s="209">
        <v>45</v>
      </c>
      <c r="E41" s="33" t="s">
        <v>126</v>
      </c>
      <c r="F41" s="207">
        <f>VLOOKUP(E41,Parametry!$E$6:$F$8,2,FALSE)</f>
        <v>0</v>
      </c>
      <c r="G41" s="53"/>
      <c r="H41" s="57"/>
      <c r="I41" s="79"/>
      <c r="J41" s="79"/>
      <c r="K41" s="79"/>
      <c r="AD41" s="125" t="s">
        <v>197</v>
      </c>
    </row>
    <row r="42" spans="2:30" x14ac:dyDescent="0.25">
      <c r="B42" s="70"/>
      <c r="C42" s="131" t="s">
        <v>1636</v>
      </c>
      <c r="D42" s="209">
        <v>46</v>
      </c>
      <c r="E42" s="33" t="s">
        <v>136</v>
      </c>
      <c r="F42" s="207">
        <f>VLOOKUP(E42,Parametry!$E$6:$F$8,2,FALSE)</f>
        <v>0</v>
      </c>
      <c r="G42" s="53"/>
      <c r="H42" s="57"/>
      <c r="I42" s="79"/>
      <c r="J42" s="79"/>
      <c r="K42" s="79"/>
      <c r="AD42" s="125" t="s">
        <v>198</v>
      </c>
    </row>
    <row r="43" spans="2:30" x14ac:dyDescent="0.25">
      <c r="B43" s="70"/>
      <c r="C43" s="130" t="s">
        <v>1623</v>
      </c>
      <c r="D43" s="209">
        <v>51</v>
      </c>
      <c r="E43" s="33" t="s">
        <v>127</v>
      </c>
      <c r="F43" s="207">
        <f>VLOOKUP(E43,Parametry!$E$6:$F$8,2,FALSE)</f>
        <v>0</v>
      </c>
      <c r="G43" s="53"/>
      <c r="H43" s="57"/>
      <c r="I43" s="79"/>
      <c r="J43" s="79"/>
      <c r="K43" s="79"/>
      <c r="AD43" s="125" t="s">
        <v>199</v>
      </c>
    </row>
    <row r="44" spans="2:30" x14ac:dyDescent="0.25">
      <c r="B44" s="70"/>
      <c r="C44" s="130" t="s">
        <v>1624</v>
      </c>
      <c r="D44" s="209">
        <v>64</v>
      </c>
      <c r="E44" s="33" t="s">
        <v>128</v>
      </c>
      <c r="F44" s="207">
        <f>VLOOKUP(E44,Parametry!$E$6:$F$8,2,FALSE)</f>
        <v>0</v>
      </c>
      <c r="G44" s="53"/>
      <c r="H44" s="57"/>
      <c r="I44" s="79"/>
      <c r="J44" s="79"/>
      <c r="K44" s="79"/>
      <c r="AD44" s="125"/>
    </row>
    <row r="45" spans="2:30" x14ac:dyDescent="0.25">
      <c r="B45" s="70"/>
      <c r="C45" s="130" t="s">
        <v>1625</v>
      </c>
      <c r="D45" s="209">
        <v>61</v>
      </c>
      <c r="E45" s="33" t="s">
        <v>129</v>
      </c>
      <c r="F45" s="207">
        <f>VLOOKUP(E45,Parametry!$E$6:$F$8,2,FALSE)</f>
        <v>0</v>
      </c>
      <c r="G45" s="53"/>
      <c r="H45" s="57"/>
      <c r="I45" s="79"/>
      <c r="J45" s="79"/>
      <c r="K45" s="79"/>
      <c r="AD45" s="125" t="s">
        <v>200</v>
      </c>
    </row>
    <row r="46" spans="2:30" x14ac:dyDescent="0.25">
      <c r="B46" s="70"/>
      <c r="C46" s="233" t="s">
        <v>1626</v>
      </c>
      <c r="D46" s="209">
        <v>65</v>
      </c>
      <c r="E46" s="33" t="s">
        <v>1512</v>
      </c>
      <c r="F46" s="207">
        <f>VLOOKUP(E46,Parametry!$E$6:$F$8,2,FALSE)</f>
        <v>0</v>
      </c>
      <c r="G46" s="53"/>
      <c r="H46" s="57"/>
      <c r="I46" s="79"/>
      <c r="J46" s="79"/>
      <c r="K46" s="79"/>
      <c r="AD46" s="125" t="s">
        <v>201</v>
      </c>
    </row>
    <row r="47" spans="2:30" x14ac:dyDescent="0.25">
      <c r="B47" s="70"/>
      <c r="C47" s="233" t="s">
        <v>1637</v>
      </c>
      <c r="D47" s="209">
        <v>85</v>
      </c>
      <c r="E47" s="33" t="s">
        <v>1512</v>
      </c>
      <c r="F47" s="207">
        <f>VLOOKUP(E47,Parametry!$E$6:$F$8,2,FALSE)</f>
        <v>0</v>
      </c>
      <c r="G47" s="53"/>
      <c r="H47" s="57"/>
      <c r="I47" s="79"/>
      <c r="J47" s="79"/>
      <c r="K47" s="79"/>
      <c r="AD47" s="125" t="s">
        <v>202</v>
      </c>
    </row>
    <row r="48" spans="2:30" x14ac:dyDescent="0.25">
      <c r="B48" s="70"/>
      <c r="C48" s="130" t="s">
        <v>1540</v>
      </c>
      <c r="D48" s="209">
        <v>33</v>
      </c>
      <c r="E48" s="33" t="s">
        <v>130</v>
      </c>
      <c r="F48" s="207">
        <f>VLOOKUP(E48,Parametry!$E$6:$F$8,2,FALSE)</f>
        <v>0</v>
      </c>
      <c r="G48" s="53"/>
      <c r="H48" s="57"/>
      <c r="I48" s="79"/>
      <c r="J48" s="79"/>
      <c r="K48" s="79"/>
      <c r="AD48" s="125"/>
    </row>
    <row r="49" spans="2:30" x14ac:dyDescent="0.25">
      <c r="B49" s="70"/>
      <c r="C49" s="130" t="s">
        <v>1541</v>
      </c>
      <c r="D49" s="209">
        <v>49</v>
      </c>
      <c r="E49" s="33" t="s">
        <v>131</v>
      </c>
      <c r="F49" s="207">
        <f>VLOOKUP(E49,Parametry!$E$6:$F$8,2,FALSE)</f>
        <v>0</v>
      </c>
      <c r="G49" s="53"/>
      <c r="H49" s="57"/>
      <c r="I49" s="79"/>
      <c r="J49" s="79"/>
      <c r="K49" s="79"/>
      <c r="AD49" s="125"/>
    </row>
    <row r="50" spans="2:30" x14ac:dyDescent="0.25">
      <c r="B50" s="70"/>
      <c r="C50" s="130" t="s">
        <v>1542</v>
      </c>
      <c r="D50" s="209">
        <v>57</v>
      </c>
      <c r="E50" s="33" t="s">
        <v>132</v>
      </c>
      <c r="F50" s="207">
        <f>VLOOKUP(E50,Parametry!$E$6:$F$8,2,FALSE)</f>
        <v>0</v>
      </c>
      <c r="G50" s="53"/>
      <c r="H50" s="57"/>
      <c r="I50" s="79"/>
      <c r="J50" s="79"/>
      <c r="K50" s="79"/>
      <c r="AD50" s="125" t="s">
        <v>203</v>
      </c>
    </row>
    <row r="51" spans="2:30" x14ac:dyDescent="0.25">
      <c r="B51" s="70"/>
      <c r="C51" s="130" t="s">
        <v>1543</v>
      </c>
      <c r="D51" s="209">
        <v>34</v>
      </c>
      <c r="E51" s="33" t="s">
        <v>133</v>
      </c>
      <c r="F51" s="207">
        <f>VLOOKUP(E51,Parametry!$E$6:$F$8,2,FALSE)</f>
        <v>0</v>
      </c>
      <c r="G51" s="53"/>
      <c r="H51" s="57"/>
      <c r="I51" s="79"/>
      <c r="J51" s="79"/>
      <c r="K51" s="79"/>
      <c r="AD51" s="125" t="s">
        <v>204</v>
      </c>
    </row>
    <row r="52" spans="2:30" x14ac:dyDescent="0.25">
      <c r="B52" s="70"/>
      <c r="C52" s="130" t="s">
        <v>1544</v>
      </c>
      <c r="D52" s="209">
        <v>15</v>
      </c>
      <c r="E52" s="33" t="s">
        <v>134</v>
      </c>
      <c r="F52" s="207">
        <f>VLOOKUP(E52,Parametry!$E$6:$F$8,2,FALSE)</f>
        <v>0</v>
      </c>
      <c r="G52" s="53"/>
      <c r="H52" s="57"/>
      <c r="I52" s="79"/>
      <c r="J52" s="79"/>
      <c r="K52" s="79"/>
      <c r="AD52" s="125" t="s">
        <v>205</v>
      </c>
    </row>
    <row r="53" spans="2:30" x14ac:dyDescent="0.25">
      <c r="B53" s="70"/>
      <c r="C53" s="130" t="s">
        <v>1622</v>
      </c>
      <c r="D53" s="209">
        <v>84</v>
      </c>
      <c r="E53" s="33" t="s">
        <v>135</v>
      </c>
      <c r="F53" s="207">
        <f>VLOOKUP(E53,Parametry!$E$6:$F$8,2,FALSE)</f>
        <v>0</v>
      </c>
      <c r="G53" s="53"/>
      <c r="H53" s="57"/>
      <c r="I53" s="79"/>
      <c r="J53" s="79"/>
      <c r="K53" s="79"/>
      <c r="AD53" s="125" t="s">
        <v>206</v>
      </c>
    </row>
    <row r="54" spans="2:30" x14ac:dyDescent="0.25">
      <c r="B54" s="70"/>
      <c r="C54" s="130" t="s">
        <v>1545</v>
      </c>
      <c r="D54" s="209">
        <v>37</v>
      </c>
      <c r="E54" s="33" t="s">
        <v>137</v>
      </c>
      <c r="F54" s="207">
        <f>VLOOKUP(E54,Parametry!$E$6:$F$8,2,FALSE)</f>
        <v>0</v>
      </c>
      <c r="G54" s="53"/>
      <c r="H54" s="57"/>
      <c r="I54" s="79"/>
      <c r="J54" s="79"/>
      <c r="K54" s="79"/>
      <c r="AD54" s="125" t="s">
        <v>207</v>
      </c>
    </row>
    <row r="55" spans="2:30" x14ac:dyDescent="0.25">
      <c r="B55" s="70"/>
      <c r="C55" s="130" t="s">
        <v>1546</v>
      </c>
      <c r="D55" s="209">
        <v>19</v>
      </c>
      <c r="E55" s="33" t="s">
        <v>138</v>
      </c>
      <c r="F55" s="207">
        <f>VLOOKUP(E55,Parametry!$E$6:$F$8,2,FALSE)</f>
        <v>0</v>
      </c>
      <c r="G55" s="53"/>
      <c r="H55" s="57"/>
      <c r="I55" s="79"/>
      <c r="J55" s="79"/>
      <c r="K55" s="79"/>
      <c r="AD55" s="125" t="s">
        <v>208</v>
      </c>
    </row>
    <row r="56" spans="2:30" x14ac:dyDescent="0.25">
      <c r="B56" s="70"/>
      <c r="C56" s="130" t="s">
        <v>1547</v>
      </c>
      <c r="D56" s="209">
        <v>18</v>
      </c>
      <c r="E56" s="33" t="s">
        <v>139</v>
      </c>
      <c r="F56" s="207">
        <f>VLOOKUP(E56,Parametry!$E$6:$F$8,2,FALSE)</f>
        <v>0</v>
      </c>
      <c r="G56" s="53"/>
      <c r="H56" s="57"/>
      <c r="I56" s="79"/>
      <c r="J56" s="79"/>
      <c r="K56" s="79"/>
      <c r="AD56" s="125" t="s">
        <v>210</v>
      </c>
    </row>
    <row r="57" spans="2:30" x14ac:dyDescent="0.25">
      <c r="B57" s="70"/>
      <c r="C57" s="130" t="s">
        <v>1548</v>
      </c>
      <c r="D57" s="209">
        <v>47</v>
      </c>
      <c r="E57" s="33" t="s">
        <v>140</v>
      </c>
      <c r="F57" s="207">
        <f>VLOOKUP(E57,Parametry!$E$6:$F$8,2,FALSE)</f>
        <v>0</v>
      </c>
      <c r="G57" s="53"/>
      <c r="H57" s="57"/>
      <c r="I57" s="79"/>
      <c r="J57" s="79"/>
      <c r="K57" s="79"/>
      <c r="AD57" s="125" t="s">
        <v>211</v>
      </c>
    </row>
    <row r="58" spans="2:30" x14ac:dyDescent="0.25">
      <c r="B58" s="70"/>
      <c r="C58" s="130" t="s">
        <v>1549</v>
      </c>
      <c r="D58" s="209">
        <v>77</v>
      </c>
      <c r="E58" s="33" t="s">
        <v>141</v>
      </c>
      <c r="F58" s="207">
        <f>VLOOKUP(E58,Parametry!$E$6:$F$8,2,FALSE)</f>
        <v>0</v>
      </c>
      <c r="G58" s="53"/>
      <c r="H58" s="57"/>
      <c r="I58" s="79"/>
      <c r="J58" s="79"/>
      <c r="K58" s="79"/>
      <c r="AD58" s="125" t="s">
        <v>212</v>
      </c>
    </row>
    <row r="59" spans="2:30" x14ac:dyDescent="0.25">
      <c r="B59" s="70"/>
      <c r="C59" s="130" t="s">
        <v>1550</v>
      </c>
      <c r="D59" s="209">
        <v>78</v>
      </c>
      <c r="E59" s="33" t="s">
        <v>142</v>
      </c>
      <c r="F59" s="207">
        <f>VLOOKUP(E59,Parametry!$E$6:$F$8,2,FALSE)</f>
        <v>0</v>
      </c>
      <c r="G59" s="53"/>
      <c r="H59" s="57"/>
      <c r="I59" s="79"/>
      <c r="J59" s="79"/>
      <c r="K59" s="79"/>
      <c r="AD59" s="125" t="s">
        <v>213</v>
      </c>
    </row>
    <row r="60" spans="2:30" x14ac:dyDescent="0.25">
      <c r="B60" s="70"/>
      <c r="C60" s="130" t="s">
        <v>1551</v>
      </c>
      <c r="D60" s="209">
        <v>79</v>
      </c>
      <c r="E60" s="33" t="s">
        <v>143</v>
      </c>
      <c r="F60" s="207">
        <f>VLOOKUP(E60,Parametry!$E$6:$F$8,2,FALSE)</f>
        <v>0</v>
      </c>
      <c r="G60" s="53"/>
      <c r="H60" s="57"/>
      <c r="I60" s="79"/>
      <c r="J60" s="79"/>
      <c r="K60" s="79"/>
      <c r="AD60" s="125" t="s">
        <v>214</v>
      </c>
    </row>
    <row r="61" spans="2:30" x14ac:dyDescent="0.25">
      <c r="B61" s="70"/>
      <c r="C61" s="130" t="s">
        <v>1552</v>
      </c>
      <c r="D61" s="209">
        <v>54</v>
      </c>
      <c r="E61" s="33" t="s">
        <v>144</v>
      </c>
      <c r="F61" s="207">
        <f>VLOOKUP(E61,Parametry!$E$6:$F$8,2,FALSE)</f>
        <v>0</v>
      </c>
      <c r="G61" s="53"/>
      <c r="H61" s="57"/>
      <c r="I61" s="80"/>
      <c r="J61" s="79"/>
      <c r="K61" s="79"/>
      <c r="AD61" s="125" t="s">
        <v>215</v>
      </c>
    </row>
    <row r="62" spans="2:30" x14ac:dyDescent="0.25">
      <c r="B62" s="75"/>
      <c r="C62" s="77"/>
      <c r="D62" s="206" t="s">
        <v>1510</v>
      </c>
      <c r="E62" s="200"/>
      <c r="F62" s="200"/>
      <c r="G62" s="200" t="s">
        <v>1510</v>
      </c>
      <c r="H62" s="78"/>
      <c r="I62" s="80"/>
      <c r="J62" s="79"/>
      <c r="K62" s="79"/>
      <c r="AD62" s="125" t="s">
        <v>216</v>
      </c>
    </row>
    <row r="63" spans="2:30" x14ac:dyDescent="0.25">
      <c r="B63" s="80"/>
      <c r="C63" s="132"/>
      <c r="D63" s="132"/>
      <c r="E63" s="133"/>
      <c r="F63" s="133"/>
      <c r="G63" s="80"/>
      <c r="H63" s="80"/>
      <c r="I63" s="80"/>
      <c r="J63" s="79"/>
      <c r="K63" s="79"/>
      <c r="AD63" s="125" t="s">
        <v>217</v>
      </c>
    </row>
    <row r="64" spans="2:30" x14ac:dyDescent="0.25">
      <c r="B64" s="66"/>
      <c r="C64" s="67" t="s">
        <v>78</v>
      </c>
      <c r="D64" s="67"/>
      <c r="E64" s="122"/>
      <c r="F64" s="134"/>
      <c r="G64" s="67" t="s">
        <v>160</v>
      </c>
      <c r="H64" s="124"/>
      <c r="I64" s="79"/>
      <c r="J64" s="79"/>
      <c r="K64" s="79"/>
      <c r="AD64" s="125" t="s">
        <v>218</v>
      </c>
    </row>
    <row r="65" spans="2:30" ht="19.5" customHeight="1" x14ac:dyDescent="0.25">
      <c r="B65" s="70"/>
      <c r="C65" s="276" t="s">
        <v>79</v>
      </c>
      <c r="D65" s="276"/>
      <c r="E65" s="277"/>
      <c r="F65" s="104"/>
      <c r="G65" s="135" t="s">
        <v>161</v>
      </c>
      <c r="H65" s="129"/>
      <c r="I65" s="79"/>
      <c r="J65" s="79"/>
      <c r="K65" s="79"/>
      <c r="AD65" s="125" t="s">
        <v>219</v>
      </c>
    </row>
    <row r="66" spans="2:30" x14ac:dyDescent="0.25">
      <c r="B66" s="70"/>
      <c r="C66" s="130" t="s">
        <v>80</v>
      </c>
      <c r="D66" s="210">
        <v>2</v>
      </c>
      <c r="E66" s="33" t="s">
        <v>145</v>
      </c>
      <c r="F66" s="208">
        <f>VLOOKUP(E66,Parametry!$E$3:$F$4,2,FALSE)</f>
        <v>0</v>
      </c>
      <c r="G66" s="29"/>
      <c r="H66" s="57"/>
      <c r="I66" s="79"/>
      <c r="J66" s="79"/>
      <c r="K66" s="79"/>
      <c r="AD66" s="125" t="s">
        <v>220</v>
      </c>
    </row>
    <row r="67" spans="2:30" x14ac:dyDescent="0.25">
      <c r="B67" s="70"/>
      <c r="C67" s="130" t="s">
        <v>81</v>
      </c>
      <c r="D67" s="210">
        <v>1</v>
      </c>
      <c r="E67" s="33" t="s">
        <v>146</v>
      </c>
      <c r="F67" s="208">
        <f>VLOOKUP(E67,Parametry!$E$3:$F$4,2,FALSE)</f>
        <v>0</v>
      </c>
      <c r="G67" s="29"/>
      <c r="H67" s="57"/>
      <c r="I67" s="79"/>
      <c r="J67" s="79"/>
      <c r="K67" s="79"/>
      <c r="AD67" s="125" t="s">
        <v>221</v>
      </c>
    </row>
    <row r="68" spans="2:30" x14ac:dyDescent="0.25">
      <c r="B68" s="70"/>
      <c r="C68" s="130" t="s">
        <v>82</v>
      </c>
      <c r="D68" s="210">
        <v>11</v>
      </c>
      <c r="E68" s="33" t="s">
        <v>147</v>
      </c>
      <c r="F68" s="208">
        <f>VLOOKUP(E68,Parametry!$E$3:$F$4,2,FALSE)</f>
        <v>0</v>
      </c>
      <c r="G68" s="29"/>
      <c r="H68" s="57"/>
      <c r="I68" s="79"/>
      <c r="J68" s="79"/>
      <c r="K68" s="79"/>
      <c r="AD68" s="125" t="s">
        <v>222</v>
      </c>
    </row>
    <row r="69" spans="2:30" x14ac:dyDescent="0.25">
      <c r="B69" s="70"/>
      <c r="C69" s="130" t="s">
        <v>83</v>
      </c>
      <c r="D69" s="210">
        <v>3</v>
      </c>
      <c r="E69" s="33" t="s">
        <v>148</v>
      </c>
      <c r="F69" s="208">
        <f>VLOOKUP(E69,Parametry!$E$3:$F$4,2,FALSE)</f>
        <v>0</v>
      </c>
      <c r="G69" s="29"/>
      <c r="H69" s="57"/>
      <c r="I69" s="79"/>
      <c r="J69" s="79"/>
      <c r="K69" s="79"/>
      <c r="AD69" s="125" t="s">
        <v>223</v>
      </c>
    </row>
    <row r="70" spans="2:30" x14ac:dyDescent="0.25">
      <c r="B70" s="70"/>
      <c r="C70" s="130" t="s">
        <v>84</v>
      </c>
      <c r="D70" s="210">
        <v>4</v>
      </c>
      <c r="E70" s="33" t="s">
        <v>149</v>
      </c>
      <c r="F70" s="208">
        <f>VLOOKUP(E70,Parametry!$E$3:$F$4,2,FALSE)</f>
        <v>0</v>
      </c>
      <c r="G70" s="29"/>
      <c r="H70" s="57"/>
      <c r="I70" s="79"/>
      <c r="J70" s="79"/>
      <c r="K70" s="79"/>
      <c r="AD70" s="125" t="s">
        <v>224</v>
      </c>
    </row>
    <row r="71" spans="2:30" x14ac:dyDescent="0.25">
      <c r="B71" s="70"/>
      <c r="C71" s="130" t="s">
        <v>85</v>
      </c>
      <c r="D71" s="210">
        <v>13</v>
      </c>
      <c r="E71" s="33" t="s">
        <v>150</v>
      </c>
      <c r="F71" s="208">
        <f>VLOOKUP(E71,Parametry!$E$3:$F$4,2,FALSE)</f>
        <v>0</v>
      </c>
      <c r="G71" s="29"/>
      <c r="H71" s="57"/>
      <c r="I71" s="79"/>
      <c r="J71" s="79"/>
      <c r="K71" s="79"/>
      <c r="AD71" s="125" t="s">
        <v>225</v>
      </c>
    </row>
    <row r="72" spans="2:30" x14ac:dyDescent="0.25">
      <c r="B72" s="70"/>
      <c r="C72" s="130" t="s">
        <v>86</v>
      </c>
      <c r="D72" s="210">
        <v>5</v>
      </c>
      <c r="E72" s="33" t="s">
        <v>151</v>
      </c>
      <c r="F72" s="208">
        <f>VLOOKUP(E72,Parametry!$E$3:$F$4,2,FALSE)</f>
        <v>0</v>
      </c>
      <c r="G72" s="29"/>
      <c r="H72" s="57"/>
      <c r="I72" s="79"/>
      <c r="J72" s="79"/>
      <c r="K72" s="79"/>
      <c r="AD72" s="125" t="s">
        <v>226</v>
      </c>
    </row>
    <row r="73" spans="2:30" x14ac:dyDescent="0.25">
      <c r="B73" s="70"/>
      <c r="C73" s="130" t="s">
        <v>87</v>
      </c>
      <c r="D73" s="210">
        <v>6</v>
      </c>
      <c r="E73" s="33" t="s">
        <v>152</v>
      </c>
      <c r="F73" s="208">
        <f>VLOOKUP(E73,Parametry!$E$3:$F$4,2,FALSE)</f>
        <v>0</v>
      </c>
      <c r="G73" s="29"/>
      <c r="H73" s="57"/>
      <c r="I73" s="79"/>
      <c r="J73" s="79"/>
      <c r="K73" s="79"/>
    </row>
    <row r="74" spans="2:30" x14ac:dyDescent="0.25">
      <c r="B74" s="70"/>
      <c r="C74" s="130" t="s">
        <v>88</v>
      </c>
      <c r="D74" s="210">
        <v>7</v>
      </c>
      <c r="E74" s="33" t="s">
        <v>153</v>
      </c>
      <c r="F74" s="208">
        <f>VLOOKUP(E74,Parametry!$E$3:$F$4,2,FALSE)</f>
        <v>0</v>
      </c>
      <c r="G74" s="29"/>
      <c r="H74" s="57"/>
      <c r="I74" s="79"/>
      <c r="J74" s="79"/>
      <c r="K74" s="79"/>
    </row>
    <row r="75" spans="2:30" x14ac:dyDescent="0.25">
      <c r="B75" s="70"/>
      <c r="C75" s="130" t="s">
        <v>89</v>
      </c>
      <c r="D75" s="210">
        <v>8</v>
      </c>
      <c r="E75" s="33" t="s">
        <v>154</v>
      </c>
      <c r="F75" s="208">
        <f>VLOOKUP(E75,Parametry!$E$3:$F$4,2,FALSE)</f>
        <v>0</v>
      </c>
      <c r="G75" s="29"/>
      <c r="H75" s="57"/>
      <c r="I75" s="79"/>
      <c r="J75" s="79"/>
      <c r="K75" s="79"/>
    </row>
    <row r="76" spans="2:30" x14ac:dyDescent="0.25">
      <c r="B76" s="70"/>
      <c r="C76" s="130" t="s">
        <v>90</v>
      </c>
      <c r="D76" s="210">
        <v>9</v>
      </c>
      <c r="E76" s="33" t="s">
        <v>155</v>
      </c>
      <c r="F76" s="208">
        <f>VLOOKUP(E76,Parametry!$E$3:$F$4,2,FALSE)</f>
        <v>0</v>
      </c>
      <c r="G76" s="29"/>
      <c r="H76" s="57"/>
      <c r="I76" s="79"/>
      <c r="J76" s="79"/>
      <c r="K76" s="79"/>
      <c r="L76" s="79"/>
      <c r="M76" s="51"/>
      <c r="N76" s="51"/>
      <c r="O76" s="121"/>
      <c r="P76" s="121"/>
      <c r="Q76" s="51"/>
      <c r="R76" s="51"/>
    </row>
    <row r="77" spans="2:30" x14ac:dyDescent="0.25">
      <c r="B77" s="70"/>
      <c r="C77" s="130" t="s">
        <v>91</v>
      </c>
      <c r="D77" s="210">
        <v>10</v>
      </c>
      <c r="E77" s="33" t="s">
        <v>156</v>
      </c>
      <c r="F77" s="208">
        <f>VLOOKUP(E77,Parametry!$E$3:$F$4,2,FALSE)</f>
        <v>0</v>
      </c>
      <c r="G77" s="29"/>
      <c r="H77" s="57"/>
      <c r="I77" s="79"/>
      <c r="J77" s="79"/>
      <c r="K77" s="79"/>
      <c r="L77" s="79"/>
      <c r="M77" s="51"/>
      <c r="N77" s="51"/>
      <c r="O77" s="121"/>
      <c r="P77" s="121"/>
      <c r="Q77" s="51"/>
      <c r="R77" s="51"/>
    </row>
    <row r="78" spans="2:30" x14ac:dyDescent="0.25">
      <c r="B78" s="70"/>
      <c r="C78" s="130" t="s">
        <v>92</v>
      </c>
      <c r="D78" s="210">
        <v>12</v>
      </c>
      <c r="E78" s="33" t="s">
        <v>157</v>
      </c>
      <c r="F78" s="208">
        <f>VLOOKUP(E78,Parametry!$E$3:$F$4,2,FALSE)</f>
        <v>0</v>
      </c>
      <c r="G78" s="29"/>
      <c r="H78" s="57"/>
      <c r="I78" s="79"/>
      <c r="J78" s="79"/>
      <c r="K78" s="79"/>
      <c r="L78" s="79"/>
      <c r="M78" s="51"/>
      <c r="N78" s="51"/>
      <c r="O78" s="121"/>
      <c r="P78" s="121"/>
      <c r="Q78" s="51"/>
      <c r="R78" s="51"/>
    </row>
    <row r="79" spans="2:30" x14ac:dyDescent="0.25">
      <c r="B79" s="75"/>
      <c r="C79" s="77"/>
      <c r="D79" s="206" t="s">
        <v>1510</v>
      </c>
      <c r="E79" s="206"/>
      <c r="F79" s="206"/>
      <c r="G79" s="206" t="s">
        <v>1510</v>
      </c>
      <c r="H79" s="78"/>
      <c r="I79" s="79"/>
      <c r="J79" s="79"/>
      <c r="K79" s="79"/>
      <c r="L79" s="79"/>
      <c r="M79" s="51"/>
      <c r="N79" s="51"/>
      <c r="O79" s="121"/>
      <c r="P79" s="121"/>
      <c r="Q79" s="51"/>
      <c r="R79" s="51"/>
    </row>
    <row r="80" spans="2:30" x14ac:dyDescent="0.25">
      <c r="B80" s="51"/>
      <c r="C80" s="51"/>
      <c r="D80" s="51"/>
      <c r="E80" s="121"/>
      <c r="F80" s="121"/>
      <c r="G80" s="51"/>
      <c r="H80" s="79"/>
      <c r="I80" s="79"/>
      <c r="J80" s="79"/>
      <c r="K80" s="79"/>
      <c r="L80" s="79"/>
      <c r="M80" s="51"/>
      <c r="N80" s="51"/>
      <c r="O80" s="121"/>
      <c r="P80" s="121"/>
      <c r="Q80" s="51"/>
      <c r="R80" s="51"/>
    </row>
  </sheetData>
  <sheetProtection password="93B8" sheet="1" objects="1" scenarios="1" selectLockedCells="1"/>
  <sortState ref="B7:C59">
    <sortCondition ref="C7"/>
  </sortState>
  <mergeCells count="1">
    <mergeCell ref="C65:E65"/>
  </mergeCells>
  <dataValidations count="1">
    <dataValidation type="textLength" operator="lessThanOrEqual" allowBlank="1" showInputMessage="1" showErrorMessage="1" errorTitle="The text is too long" error="The text is too long" sqref="G7:G33">
      <formula1>150</formula1>
    </dataValidation>
  </dataValidations>
  <pageMargins left="0.7" right="0.7" top="0.78740157499999996" bottom="0.78740157499999996"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5" operator="equal" id="{793CD348-84B5-4FC6-9274-D9DC89A7E813}">
            <xm:f>Parametry!$E$7</xm:f>
            <x14:dxf>
              <fill>
                <patternFill>
                  <bgColor theme="9" tint="0.59996337778862885"/>
                </patternFill>
              </fill>
            </x14:dxf>
          </x14:cfRule>
          <x14:cfRule type="cellIs" priority="6" operator="equal" id="{BDD058E4-9938-4EED-B138-368DD84FE8C5}">
            <xm:f>Parametry!$E$6</xm:f>
            <x14:dxf>
              <fill>
                <patternFill>
                  <bgColor rgb="FF92D050"/>
                </patternFill>
              </fill>
            </x14:dxf>
          </x14:cfRule>
          <x14:cfRule type="cellIs" priority="7" operator="equal" id="{74B8807B-2035-4ED2-BA5E-DB1663E783FF}">
            <xm:f>Parametry!$E$8</xm:f>
            <x14:dxf>
              <fill>
                <patternFill>
                  <bgColor rgb="FFFFFFCC"/>
                </patternFill>
              </fill>
            </x14:dxf>
          </x14:cfRule>
          <xm:sqref>E7:E61</xm:sqref>
        </x14:conditionalFormatting>
        <x14:conditionalFormatting xmlns:xm="http://schemas.microsoft.com/office/excel/2006/main">
          <x14:cfRule type="cellIs" priority="3" operator="equal" id="{65E757AA-159C-43AF-BBA9-17F2A388D1A6}">
            <xm:f>Parametry!$E$3</xm:f>
            <x14:dxf>
              <fill>
                <patternFill>
                  <bgColor rgb="FF92D050"/>
                </patternFill>
              </fill>
            </x14:dxf>
          </x14:cfRule>
          <x14:cfRule type="cellIs" priority="4" operator="equal" id="{755130C1-7FD4-41EB-A6B7-0D7EE2F6F469}">
            <xm:f>Parametry!$E$4</xm:f>
            <x14:dxf>
              <fill>
                <patternFill>
                  <bgColor rgb="FFFFFFCC"/>
                </patternFill>
              </fill>
            </x14:dxf>
          </x14:cfRule>
          <xm:sqref>E66:E78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Vyberte z nabídky" error="Vyberte z nabídky">
          <x14:formula1>
            <xm:f>Parametry!$E$3:$E$4</xm:f>
          </x14:formula1>
          <xm:sqref>E66:E78</xm:sqref>
        </x14:dataValidation>
        <x14:dataValidation type="list" allowBlank="1" showInputMessage="1" showErrorMessage="1" errorTitle="Vyberte z nabídky" error="Vyberte z nabídky">
          <x14:formula1>
            <xm:f>Parametry!$E$6:$E$8</xm:f>
          </x14:formula1>
          <xm:sqref>E7:E61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7"/>
  <sheetViews>
    <sheetView workbookViewId="0">
      <selection activeCell="E4" sqref="E4"/>
    </sheetView>
  </sheetViews>
  <sheetFormatPr defaultRowHeight="15" x14ac:dyDescent="0.25"/>
  <cols>
    <col min="1" max="1" width="2.5703125" style="46" customWidth="1"/>
    <col min="2" max="2" width="2.28515625" style="46" customWidth="1"/>
    <col min="3" max="3" width="46.7109375" style="46" customWidth="1"/>
    <col min="4" max="4" width="4.5703125" style="46" customWidth="1"/>
    <col min="5" max="5" width="9.140625" style="46"/>
    <col min="6" max="6" width="3.140625" style="46" customWidth="1"/>
    <col min="7" max="7" width="54.5703125" style="46" customWidth="1"/>
    <col min="8" max="8" width="2.5703125" style="46" customWidth="1"/>
    <col min="9" max="16384" width="9.140625" style="46"/>
  </cols>
  <sheetData>
    <row r="2" spans="2:8" x14ac:dyDescent="0.25">
      <c r="B2" s="136"/>
      <c r="C2" s="88" t="s">
        <v>227</v>
      </c>
      <c r="D2" s="88"/>
      <c r="E2" s="137"/>
      <c r="F2" s="138"/>
      <c r="G2" s="88" t="s">
        <v>291</v>
      </c>
      <c r="H2" s="139"/>
    </row>
    <row r="3" spans="2:8" ht="20.25" customHeight="1" x14ac:dyDescent="0.25">
      <c r="B3" s="140"/>
      <c r="C3" s="135" t="s">
        <v>228</v>
      </c>
      <c r="D3" s="135"/>
      <c r="E3" s="127"/>
      <c r="F3" s="128"/>
      <c r="G3" s="141" t="s">
        <v>292</v>
      </c>
      <c r="H3" s="91"/>
    </row>
    <row r="4" spans="2:8" x14ac:dyDescent="0.25">
      <c r="B4" s="142"/>
      <c r="C4" s="143" t="s">
        <v>1554</v>
      </c>
      <c r="D4" s="211">
        <v>125</v>
      </c>
      <c r="E4" s="33" t="s">
        <v>229</v>
      </c>
      <c r="F4" s="208">
        <f>VLOOKUP(E4,Parametry!$E$3:$F$4,2,FALSE)</f>
        <v>0</v>
      </c>
      <c r="G4" s="278"/>
      <c r="H4" s="92"/>
    </row>
    <row r="5" spans="2:8" x14ac:dyDescent="0.25">
      <c r="B5" s="142"/>
      <c r="C5" s="245" t="s">
        <v>1555</v>
      </c>
      <c r="D5" s="211">
        <v>49</v>
      </c>
      <c r="E5" s="33" t="s">
        <v>230</v>
      </c>
      <c r="F5" s="208">
        <f>VLOOKUP(E5,Parametry!$E$3:$F$4,2,FALSE)</f>
        <v>0</v>
      </c>
      <c r="G5" s="279"/>
      <c r="H5" s="92"/>
    </row>
    <row r="6" spans="2:8" x14ac:dyDescent="0.25">
      <c r="B6" s="142"/>
      <c r="C6" s="143" t="s">
        <v>1556</v>
      </c>
      <c r="D6" s="211">
        <v>130</v>
      </c>
      <c r="E6" s="33" t="s">
        <v>231</v>
      </c>
      <c r="F6" s="208">
        <f>VLOOKUP(E6,Parametry!$E$3:$F$4,2,FALSE)</f>
        <v>0</v>
      </c>
      <c r="G6" s="279"/>
      <c r="H6" s="92"/>
    </row>
    <row r="7" spans="2:8" x14ac:dyDescent="0.25">
      <c r="B7" s="142"/>
      <c r="C7" s="143" t="s">
        <v>1557</v>
      </c>
      <c r="D7" s="211">
        <v>126</v>
      </c>
      <c r="E7" s="33" t="s">
        <v>232</v>
      </c>
      <c r="F7" s="208">
        <f>VLOOKUP(E7,Parametry!$E$3:$F$4,2,FALSE)</f>
        <v>0</v>
      </c>
      <c r="G7" s="279"/>
      <c r="H7" s="92"/>
    </row>
    <row r="8" spans="2:8" x14ac:dyDescent="0.25">
      <c r="B8" s="142"/>
      <c r="C8" s="143" t="s">
        <v>1558</v>
      </c>
      <c r="D8" s="211">
        <v>1371</v>
      </c>
      <c r="E8" s="33" t="s">
        <v>233</v>
      </c>
      <c r="F8" s="208">
        <f>VLOOKUP(E8,Parametry!$E$3:$F$4,2,FALSE)</f>
        <v>0</v>
      </c>
      <c r="G8" s="279"/>
      <c r="H8" s="92"/>
    </row>
    <row r="9" spans="2:8" x14ac:dyDescent="0.25">
      <c r="B9" s="142"/>
      <c r="C9" s="143" t="s">
        <v>1559</v>
      </c>
      <c r="D9" s="211">
        <v>136</v>
      </c>
      <c r="E9" s="33" t="s">
        <v>234</v>
      </c>
      <c r="F9" s="208">
        <f>VLOOKUP(E9,Parametry!$E$3:$F$4,2,FALSE)</f>
        <v>0</v>
      </c>
      <c r="G9" s="279"/>
      <c r="H9" s="92"/>
    </row>
    <row r="10" spans="2:8" x14ac:dyDescent="0.25">
      <c r="B10" s="142"/>
      <c r="C10" s="143" t="s">
        <v>1560</v>
      </c>
      <c r="D10" s="211">
        <v>1436</v>
      </c>
      <c r="E10" s="33" t="s">
        <v>235</v>
      </c>
      <c r="F10" s="208">
        <f>VLOOKUP(E10,Parametry!$E$3:$F$4,2,FALSE)</f>
        <v>0</v>
      </c>
      <c r="G10" s="279"/>
      <c r="H10" s="92"/>
    </row>
    <row r="11" spans="2:8" x14ac:dyDescent="0.25">
      <c r="B11" s="142"/>
      <c r="C11" s="245" t="s">
        <v>1518</v>
      </c>
      <c r="D11" s="211">
        <v>90</v>
      </c>
      <c r="E11" s="33" t="s">
        <v>236</v>
      </c>
      <c r="F11" s="208">
        <f>VLOOKUP(E11,Parametry!$E$3:$F$4,2,FALSE)</f>
        <v>0</v>
      </c>
      <c r="G11" s="279"/>
      <c r="H11" s="92"/>
    </row>
    <row r="12" spans="2:8" x14ac:dyDescent="0.25">
      <c r="B12" s="142"/>
      <c r="C12" s="143" t="s">
        <v>1561</v>
      </c>
      <c r="D12" s="211">
        <v>109</v>
      </c>
      <c r="E12" s="33" t="s">
        <v>237</v>
      </c>
      <c r="F12" s="208">
        <f>VLOOKUP(E12,Parametry!$E$3:$F$4,2,FALSE)</f>
        <v>0</v>
      </c>
      <c r="G12" s="279"/>
      <c r="H12" s="92"/>
    </row>
    <row r="13" spans="2:8" x14ac:dyDescent="0.25">
      <c r="B13" s="142"/>
      <c r="C13" s="143" t="s">
        <v>1562</v>
      </c>
      <c r="D13" s="211">
        <v>120</v>
      </c>
      <c r="E13" s="33" t="s">
        <v>238</v>
      </c>
      <c r="F13" s="208">
        <f>VLOOKUP(E13,Parametry!$E$3:$F$4,2,FALSE)</f>
        <v>0</v>
      </c>
      <c r="G13" s="279"/>
      <c r="H13" s="92"/>
    </row>
    <row r="14" spans="2:8" x14ac:dyDescent="0.25">
      <c r="B14" s="142"/>
      <c r="C14" s="143" t="s">
        <v>1563</v>
      </c>
      <c r="D14" s="211">
        <v>107</v>
      </c>
      <c r="E14" s="33" t="s">
        <v>239</v>
      </c>
      <c r="F14" s="208">
        <f>VLOOKUP(E14,Parametry!$E$3:$F$4,2,FALSE)</f>
        <v>0</v>
      </c>
      <c r="G14" s="279"/>
      <c r="H14" s="92"/>
    </row>
    <row r="15" spans="2:8" x14ac:dyDescent="0.25">
      <c r="B15" s="142"/>
      <c r="C15" s="143" t="s">
        <v>1519</v>
      </c>
      <c r="D15" s="211">
        <v>92</v>
      </c>
      <c r="E15" s="33" t="s">
        <v>240</v>
      </c>
      <c r="F15" s="208">
        <f>VLOOKUP(E15,Parametry!$E$3:$F$4,2,FALSE)</f>
        <v>0</v>
      </c>
      <c r="G15" s="279"/>
      <c r="H15" s="92"/>
    </row>
    <row r="16" spans="2:8" x14ac:dyDescent="0.25">
      <c r="B16" s="142"/>
      <c r="C16" s="143" t="s">
        <v>1564</v>
      </c>
      <c r="D16" s="211">
        <v>57</v>
      </c>
      <c r="E16" s="33" t="s">
        <v>241</v>
      </c>
      <c r="F16" s="208">
        <f>VLOOKUP(E16,Parametry!$E$3:$F$4,2,FALSE)</f>
        <v>0</v>
      </c>
      <c r="G16" s="279"/>
      <c r="H16" s="92"/>
    </row>
    <row r="17" spans="2:8" x14ac:dyDescent="0.25">
      <c r="B17" s="142"/>
      <c r="C17" s="143" t="s">
        <v>1565</v>
      </c>
      <c r="D17" s="211">
        <v>94</v>
      </c>
      <c r="E17" s="33" t="s">
        <v>242</v>
      </c>
      <c r="F17" s="208">
        <f>VLOOKUP(E17,Parametry!$E$3:$F$4,2,FALSE)</f>
        <v>0</v>
      </c>
      <c r="G17" s="279"/>
      <c r="H17" s="92"/>
    </row>
    <row r="18" spans="2:8" x14ac:dyDescent="0.25">
      <c r="B18" s="142"/>
      <c r="C18" s="245" t="s">
        <v>1566</v>
      </c>
      <c r="D18" s="211">
        <v>1435</v>
      </c>
      <c r="E18" s="33" t="s">
        <v>243</v>
      </c>
      <c r="F18" s="208">
        <f>VLOOKUP(E18,Parametry!$E$3:$F$4,2,FALSE)</f>
        <v>0</v>
      </c>
      <c r="G18" s="279"/>
      <c r="H18" s="92"/>
    </row>
    <row r="19" spans="2:8" x14ac:dyDescent="0.25">
      <c r="B19" s="142"/>
      <c r="C19" s="143" t="s">
        <v>1567</v>
      </c>
      <c r="D19" s="211">
        <v>121</v>
      </c>
      <c r="E19" s="33" t="s">
        <v>244</v>
      </c>
      <c r="F19" s="208">
        <f>VLOOKUP(E19,Parametry!$E$3:$F$4,2,FALSE)</f>
        <v>0</v>
      </c>
      <c r="G19" s="279"/>
      <c r="H19" s="92"/>
    </row>
    <row r="20" spans="2:8" x14ac:dyDescent="0.25">
      <c r="B20" s="142"/>
      <c r="C20" s="143" t="s">
        <v>1568</v>
      </c>
      <c r="D20" s="211">
        <v>129</v>
      </c>
      <c r="E20" s="33" t="s">
        <v>245</v>
      </c>
      <c r="F20" s="208">
        <f>VLOOKUP(E20,Parametry!$E$3:$F$4,2,FALSE)</f>
        <v>0</v>
      </c>
      <c r="G20" s="279"/>
      <c r="H20" s="92"/>
    </row>
    <row r="21" spans="2:8" x14ac:dyDescent="0.25">
      <c r="B21" s="142"/>
      <c r="C21" s="143" t="s">
        <v>1569</v>
      </c>
      <c r="D21" s="211">
        <v>131</v>
      </c>
      <c r="E21" s="33" t="s">
        <v>246</v>
      </c>
      <c r="F21" s="208">
        <f>VLOOKUP(E21,Parametry!$E$3:$F$4,2,FALSE)</f>
        <v>0</v>
      </c>
      <c r="G21" s="279"/>
      <c r="H21" s="92"/>
    </row>
    <row r="22" spans="2:8" x14ac:dyDescent="0.25">
      <c r="B22" s="142"/>
      <c r="C22" s="143" t="s">
        <v>1570</v>
      </c>
      <c r="D22" s="211">
        <v>96</v>
      </c>
      <c r="E22" s="33" t="s">
        <v>247</v>
      </c>
      <c r="F22" s="208">
        <f>VLOOKUP(E22,Parametry!$E$3:$F$4,2,FALSE)</f>
        <v>0</v>
      </c>
      <c r="G22" s="279"/>
      <c r="H22" s="92"/>
    </row>
    <row r="23" spans="2:8" x14ac:dyDescent="0.25">
      <c r="B23" s="142"/>
      <c r="C23" s="143" t="s">
        <v>1571</v>
      </c>
      <c r="D23" s="211">
        <v>1375</v>
      </c>
      <c r="E23" s="33" t="s">
        <v>248</v>
      </c>
      <c r="F23" s="208">
        <f>VLOOKUP(E23,Parametry!$E$3:$F$4,2,FALSE)</f>
        <v>0</v>
      </c>
      <c r="G23" s="279"/>
      <c r="H23" s="92"/>
    </row>
    <row r="24" spans="2:8" x14ac:dyDescent="0.25">
      <c r="B24" s="142"/>
      <c r="C24" s="143" t="s">
        <v>1572</v>
      </c>
      <c r="D24" s="211">
        <v>112</v>
      </c>
      <c r="E24" s="33" t="s">
        <v>249</v>
      </c>
      <c r="F24" s="208">
        <f>VLOOKUP(E24,Parametry!$E$3:$F$4,2,FALSE)</f>
        <v>0</v>
      </c>
      <c r="G24" s="279"/>
      <c r="H24" s="92"/>
    </row>
    <row r="25" spans="2:8" x14ac:dyDescent="0.25">
      <c r="B25" s="142"/>
      <c r="C25" s="143" t="s">
        <v>1573</v>
      </c>
      <c r="D25" s="211">
        <v>100</v>
      </c>
      <c r="E25" s="33" t="s">
        <v>250</v>
      </c>
      <c r="F25" s="208">
        <f>VLOOKUP(E25,Parametry!$E$3:$F$4,2,FALSE)</f>
        <v>0</v>
      </c>
      <c r="G25" s="279"/>
      <c r="H25" s="92"/>
    </row>
    <row r="26" spans="2:8" x14ac:dyDescent="0.25">
      <c r="B26" s="142"/>
      <c r="C26" s="143" t="s">
        <v>1574</v>
      </c>
      <c r="D26" s="211">
        <v>97</v>
      </c>
      <c r="E26" s="33" t="s">
        <v>251</v>
      </c>
      <c r="F26" s="208">
        <f>VLOOKUP(E26,Parametry!$E$3:$F$4,2,FALSE)</f>
        <v>0</v>
      </c>
      <c r="G26" s="279"/>
      <c r="H26" s="92"/>
    </row>
    <row r="27" spans="2:8" x14ac:dyDescent="0.25">
      <c r="B27" s="142"/>
      <c r="C27" s="143" t="s">
        <v>1575</v>
      </c>
      <c r="D27" s="211">
        <v>25</v>
      </c>
      <c r="E27" s="33" t="s">
        <v>252</v>
      </c>
      <c r="F27" s="208">
        <f>VLOOKUP(E27,Parametry!$E$3:$F$4,2,FALSE)</f>
        <v>0</v>
      </c>
      <c r="G27" s="279"/>
      <c r="H27" s="92"/>
    </row>
    <row r="28" spans="2:8" x14ac:dyDescent="0.25">
      <c r="B28" s="142"/>
      <c r="C28" s="143" t="s">
        <v>1576</v>
      </c>
      <c r="D28" s="211">
        <v>115</v>
      </c>
      <c r="E28" s="33" t="s">
        <v>253</v>
      </c>
      <c r="F28" s="208">
        <f>VLOOKUP(E28,Parametry!$E$3:$F$4,2,FALSE)</f>
        <v>0</v>
      </c>
      <c r="G28" s="280"/>
      <c r="H28" s="92"/>
    </row>
    <row r="29" spans="2:8" x14ac:dyDescent="0.25">
      <c r="B29" s="142"/>
      <c r="C29" s="143" t="s">
        <v>1577</v>
      </c>
      <c r="D29" s="211">
        <v>45</v>
      </c>
      <c r="E29" s="33" t="s">
        <v>254</v>
      </c>
      <c r="F29" s="208">
        <f>VLOOKUP(E29,Parametry!$E$3:$F$4,2,FALSE)</f>
        <v>0</v>
      </c>
      <c r="G29" s="145"/>
      <c r="H29" s="92"/>
    </row>
    <row r="30" spans="2:8" x14ac:dyDescent="0.25">
      <c r="B30" s="142"/>
      <c r="C30" s="143" t="s">
        <v>1578</v>
      </c>
      <c r="D30" s="211">
        <v>44</v>
      </c>
      <c r="E30" s="33" t="s">
        <v>255</v>
      </c>
      <c r="F30" s="208">
        <f>VLOOKUP(E30,Parametry!$E$3:$F$4,2,FALSE)</f>
        <v>0</v>
      </c>
      <c r="G30" s="146">
        <f>SUM(F4:F66)</f>
        <v>0</v>
      </c>
      <c r="H30" s="92"/>
    </row>
    <row r="31" spans="2:8" x14ac:dyDescent="0.25">
      <c r="B31" s="142"/>
      <c r="C31" s="143" t="s">
        <v>1579</v>
      </c>
      <c r="D31" s="211">
        <v>98</v>
      </c>
      <c r="E31" s="33" t="s">
        <v>256</v>
      </c>
      <c r="F31" s="208">
        <f>VLOOKUP(E31,Parametry!$E$3:$F$4,2,FALSE)</f>
        <v>0</v>
      </c>
      <c r="G31" s="281" t="str">
        <f>IF(G30&lt;1,"Select at least one specialization!","")</f>
        <v>Select at least one specialization!</v>
      </c>
      <c r="H31" s="92"/>
    </row>
    <row r="32" spans="2:8" x14ac:dyDescent="0.25">
      <c r="B32" s="142"/>
      <c r="C32" s="143" t="s">
        <v>1580</v>
      </c>
      <c r="D32" s="211">
        <v>111</v>
      </c>
      <c r="E32" s="33" t="s">
        <v>257</v>
      </c>
      <c r="F32" s="208">
        <f>VLOOKUP(E32,Parametry!$E$3:$F$4,2,FALSE)</f>
        <v>0</v>
      </c>
      <c r="G32" s="281"/>
      <c r="H32" s="92"/>
    </row>
    <row r="33" spans="2:8" x14ac:dyDescent="0.25">
      <c r="B33" s="142"/>
      <c r="C33" s="143" t="s">
        <v>1581</v>
      </c>
      <c r="D33" s="211">
        <v>1432</v>
      </c>
      <c r="E33" s="33" t="s">
        <v>1512</v>
      </c>
      <c r="F33" s="208">
        <f>VLOOKUP(E33,Parametry!$E$3:$F$4,2,FALSE)</f>
        <v>0</v>
      </c>
      <c r="G33" s="281"/>
      <c r="H33" s="92"/>
    </row>
    <row r="34" spans="2:8" x14ac:dyDescent="0.25">
      <c r="B34" s="142"/>
      <c r="C34" s="143" t="s">
        <v>1582</v>
      </c>
      <c r="D34" s="211">
        <v>37</v>
      </c>
      <c r="E34" s="33" t="s">
        <v>258</v>
      </c>
      <c r="F34" s="208">
        <f>VLOOKUP(E34,Parametry!$E$3:$F$4,2,FALSE)</f>
        <v>0</v>
      </c>
      <c r="G34" s="53"/>
      <c r="H34" s="92"/>
    </row>
    <row r="35" spans="2:8" x14ac:dyDescent="0.25">
      <c r="B35" s="142"/>
      <c r="C35" s="143" t="s">
        <v>1583</v>
      </c>
      <c r="D35" s="211">
        <v>113</v>
      </c>
      <c r="E35" s="33" t="s">
        <v>259</v>
      </c>
      <c r="F35" s="208">
        <f>VLOOKUP(E35,Parametry!$E$3:$F$4,2,FALSE)</f>
        <v>0</v>
      </c>
      <c r="G35" s="53"/>
      <c r="H35" s="92"/>
    </row>
    <row r="36" spans="2:8" x14ac:dyDescent="0.25">
      <c r="B36" s="142"/>
      <c r="C36" s="143" t="s">
        <v>1584</v>
      </c>
      <c r="D36" s="211">
        <v>1372</v>
      </c>
      <c r="E36" s="33" t="s">
        <v>260</v>
      </c>
      <c r="F36" s="208">
        <f>VLOOKUP(E36,Parametry!$E$3:$F$4,2,FALSE)</f>
        <v>0</v>
      </c>
      <c r="G36" s="53"/>
      <c r="H36" s="92"/>
    </row>
    <row r="37" spans="2:8" x14ac:dyDescent="0.25">
      <c r="B37" s="142"/>
      <c r="C37" s="143" t="s">
        <v>1585</v>
      </c>
      <c r="D37" s="211">
        <v>102</v>
      </c>
      <c r="E37" s="33" t="s">
        <v>261</v>
      </c>
      <c r="F37" s="208">
        <f>VLOOKUP(E37,Parametry!$E$3:$F$4,2,FALSE)</f>
        <v>0</v>
      </c>
      <c r="G37" s="53"/>
      <c r="H37" s="92"/>
    </row>
    <row r="38" spans="2:8" x14ac:dyDescent="0.25">
      <c r="B38" s="142"/>
      <c r="C38" s="143" t="s">
        <v>1586</v>
      </c>
      <c r="D38" s="211">
        <v>453</v>
      </c>
      <c r="E38" s="33" t="s">
        <v>262</v>
      </c>
      <c r="F38" s="208">
        <f>VLOOKUP(E38,Parametry!$E$3:$F$4,2,FALSE)</f>
        <v>0</v>
      </c>
      <c r="G38" s="53"/>
      <c r="H38" s="92"/>
    </row>
    <row r="39" spans="2:8" x14ac:dyDescent="0.25">
      <c r="B39" s="142"/>
      <c r="C39" s="143" t="s">
        <v>1587</v>
      </c>
      <c r="D39" s="211">
        <v>143</v>
      </c>
      <c r="E39" s="33" t="s">
        <v>263</v>
      </c>
      <c r="F39" s="208">
        <f>VLOOKUP(E39,Parametry!$E$3:$F$4,2,FALSE)</f>
        <v>0</v>
      </c>
      <c r="G39" s="53"/>
      <c r="H39" s="92"/>
    </row>
    <row r="40" spans="2:8" x14ac:dyDescent="0.25">
      <c r="B40" s="142"/>
      <c r="C40" s="143" t="s">
        <v>1588</v>
      </c>
      <c r="D40" s="211">
        <v>103</v>
      </c>
      <c r="E40" s="33" t="s">
        <v>264</v>
      </c>
      <c r="F40" s="208">
        <f>VLOOKUP(E40,Parametry!$E$3:$F$4,2,FALSE)</f>
        <v>0</v>
      </c>
      <c r="G40" s="53"/>
      <c r="H40" s="92"/>
    </row>
    <row r="41" spans="2:8" x14ac:dyDescent="0.25">
      <c r="B41" s="142"/>
      <c r="C41" s="143" t="s">
        <v>1589</v>
      </c>
      <c r="D41" s="211">
        <v>127</v>
      </c>
      <c r="E41" s="33" t="s">
        <v>265</v>
      </c>
      <c r="F41" s="208">
        <f>VLOOKUP(E41,Parametry!$E$3:$F$4,2,FALSE)</f>
        <v>0</v>
      </c>
      <c r="G41" s="53"/>
      <c r="H41" s="92"/>
    </row>
    <row r="42" spans="2:8" x14ac:dyDescent="0.25">
      <c r="B42" s="142"/>
      <c r="C42" s="143" t="s">
        <v>1590</v>
      </c>
      <c r="D42" s="211">
        <v>124</v>
      </c>
      <c r="E42" s="33" t="s">
        <v>266</v>
      </c>
      <c r="F42" s="208">
        <f>VLOOKUP(E42,Parametry!$E$3:$F$4,2,FALSE)</f>
        <v>0</v>
      </c>
      <c r="G42" s="53"/>
      <c r="H42" s="92"/>
    </row>
    <row r="43" spans="2:8" x14ac:dyDescent="0.25">
      <c r="B43" s="142"/>
      <c r="C43" s="143" t="s">
        <v>1591</v>
      </c>
      <c r="D43" s="211">
        <v>95</v>
      </c>
      <c r="E43" s="33" t="s">
        <v>267</v>
      </c>
      <c r="F43" s="208">
        <f>VLOOKUP(E43,Parametry!$E$3:$F$4,2,FALSE)</f>
        <v>0</v>
      </c>
      <c r="G43" s="53"/>
      <c r="H43" s="92"/>
    </row>
    <row r="44" spans="2:8" x14ac:dyDescent="0.25">
      <c r="B44" s="142"/>
      <c r="C44" s="143" t="s">
        <v>1592</v>
      </c>
      <c r="D44" s="211">
        <v>1373</v>
      </c>
      <c r="E44" s="33" t="s">
        <v>268</v>
      </c>
      <c r="F44" s="208">
        <f>VLOOKUP(E44,Parametry!$E$3:$F$4,2,FALSE)</f>
        <v>0</v>
      </c>
      <c r="G44" s="53"/>
      <c r="H44" s="92"/>
    </row>
    <row r="45" spans="2:8" x14ac:dyDescent="0.25">
      <c r="B45" s="142"/>
      <c r="C45" s="144" t="s">
        <v>1593</v>
      </c>
      <c r="D45" s="211">
        <v>108</v>
      </c>
      <c r="E45" s="33" t="s">
        <v>269</v>
      </c>
      <c r="F45" s="208">
        <f>VLOOKUP(E45,Parametry!$E$3:$F$4,2,FALSE)</f>
        <v>0</v>
      </c>
      <c r="G45" s="53"/>
      <c r="H45" s="92"/>
    </row>
    <row r="46" spans="2:8" x14ac:dyDescent="0.25">
      <c r="B46" s="142"/>
      <c r="C46" s="143" t="s">
        <v>1594</v>
      </c>
      <c r="D46" s="211">
        <v>1374</v>
      </c>
      <c r="E46" s="33" t="s">
        <v>270</v>
      </c>
      <c r="F46" s="208">
        <f>VLOOKUP(E46,Parametry!$E$3:$F$4,2,FALSE)</f>
        <v>0</v>
      </c>
      <c r="G46" s="53"/>
      <c r="H46" s="92"/>
    </row>
    <row r="47" spans="2:8" x14ac:dyDescent="0.25">
      <c r="B47" s="142"/>
      <c r="C47" s="143" t="s">
        <v>1595</v>
      </c>
      <c r="D47" s="211">
        <v>134</v>
      </c>
      <c r="E47" s="33" t="s">
        <v>271</v>
      </c>
      <c r="F47" s="208">
        <f>VLOOKUP(E47,Parametry!$E$3:$F$4,2,FALSE)</f>
        <v>0</v>
      </c>
      <c r="G47" s="53"/>
      <c r="H47" s="92"/>
    </row>
    <row r="48" spans="2:8" x14ac:dyDescent="0.25">
      <c r="B48" s="142"/>
      <c r="C48" s="143" t="s">
        <v>1596</v>
      </c>
      <c r="D48" s="211">
        <v>118</v>
      </c>
      <c r="E48" s="33" t="s">
        <v>272</v>
      </c>
      <c r="F48" s="208">
        <f>VLOOKUP(E48,Parametry!$E$3:$F$4,2,FALSE)</f>
        <v>0</v>
      </c>
      <c r="G48" s="53"/>
      <c r="H48" s="92"/>
    </row>
    <row r="49" spans="2:8" x14ac:dyDescent="0.25">
      <c r="B49" s="142"/>
      <c r="C49" s="143" t="s">
        <v>1597</v>
      </c>
      <c r="D49" s="211">
        <v>61</v>
      </c>
      <c r="E49" s="33" t="s">
        <v>273</v>
      </c>
      <c r="F49" s="208">
        <f>VLOOKUP(E49,Parametry!$E$3:$F$4,2,FALSE)</f>
        <v>0</v>
      </c>
      <c r="G49" s="53"/>
      <c r="H49" s="92"/>
    </row>
    <row r="50" spans="2:8" x14ac:dyDescent="0.25">
      <c r="B50" s="142"/>
      <c r="C50" s="143" t="s">
        <v>1598</v>
      </c>
      <c r="D50" s="211">
        <v>138</v>
      </c>
      <c r="E50" s="33" t="s">
        <v>274</v>
      </c>
      <c r="F50" s="208">
        <f>VLOOKUP(E50,Parametry!$E$3:$F$4,2,FALSE)</f>
        <v>0</v>
      </c>
      <c r="G50" s="53"/>
      <c r="H50" s="92"/>
    </row>
    <row r="51" spans="2:8" x14ac:dyDescent="0.25">
      <c r="B51" s="142"/>
      <c r="C51" s="143" t="s">
        <v>1599</v>
      </c>
      <c r="D51" s="211">
        <v>48</v>
      </c>
      <c r="E51" s="33" t="s">
        <v>275</v>
      </c>
      <c r="F51" s="208">
        <f>VLOOKUP(E51,Parametry!$E$3:$F$4,2,FALSE)</f>
        <v>0</v>
      </c>
      <c r="G51" s="53"/>
      <c r="H51" s="92"/>
    </row>
    <row r="52" spans="2:8" x14ac:dyDescent="0.25">
      <c r="B52" s="142"/>
      <c r="C52" s="143" t="s">
        <v>1600</v>
      </c>
      <c r="D52" s="211">
        <v>135</v>
      </c>
      <c r="E52" s="33" t="s">
        <v>276</v>
      </c>
      <c r="F52" s="208">
        <f>VLOOKUP(E52,Parametry!$E$3:$F$4,2,FALSE)</f>
        <v>0</v>
      </c>
      <c r="G52" s="53"/>
      <c r="H52" s="92"/>
    </row>
    <row r="53" spans="2:8" x14ac:dyDescent="0.25">
      <c r="B53" s="142"/>
      <c r="C53" s="143" t="s">
        <v>1601</v>
      </c>
      <c r="D53" s="211">
        <v>116</v>
      </c>
      <c r="E53" s="33" t="s">
        <v>277</v>
      </c>
      <c r="F53" s="208">
        <f>VLOOKUP(E53,Parametry!$E$3:$F$4,2,FALSE)</f>
        <v>0</v>
      </c>
      <c r="G53" s="53"/>
      <c r="H53" s="92"/>
    </row>
    <row r="54" spans="2:8" x14ac:dyDescent="0.25">
      <c r="B54" s="142"/>
      <c r="C54" s="143" t="s">
        <v>1602</v>
      </c>
      <c r="D54" s="211">
        <v>117</v>
      </c>
      <c r="E54" s="33" t="s">
        <v>278</v>
      </c>
      <c r="F54" s="208">
        <f>VLOOKUP(E54,Parametry!$E$3:$F$4,2,FALSE)</f>
        <v>0</v>
      </c>
      <c r="G54" s="53"/>
      <c r="H54" s="92"/>
    </row>
    <row r="55" spans="2:8" x14ac:dyDescent="0.25">
      <c r="B55" s="142"/>
      <c r="C55" s="143" t="s">
        <v>1603</v>
      </c>
      <c r="D55" s="211">
        <v>101</v>
      </c>
      <c r="E55" s="33" t="s">
        <v>279</v>
      </c>
      <c r="F55" s="208">
        <f>VLOOKUP(E55,Parametry!$E$3:$F$4,2,FALSE)</f>
        <v>0</v>
      </c>
      <c r="G55" s="53"/>
      <c r="H55" s="92"/>
    </row>
    <row r="56" spans="2:8" x14ac:dyDescent="0.25">
      <c r="B56" s="142"/>
      <c r="C56" s="143" t="s">
        <v>209</v>
      </c>
      <c r="D56" s="211">
        <v>119</v>
      </c>
      <c r="E56" s="33" t="s">
        <v>280</v>
      </c>
      <c r="F56" s="208">
        <f>VLOOKUP(E56,Parametry!$E$3:$F$4,2,FALSE)</f>
        <v>0</v>
      </c>
      <c r="G56" s="53"/>
      <c r="H56" s="92"/>
    </row>
    <row r="57" spans="2:8" x14ac:dyDescent="0.25">
      <c r="B57" s="142"/>
      <c r="C57" s="143" t="s">
        <v>1604</v>
      </c>
      <c r="D57" s="211">
        <v>122</v>
      </c>
      <c r="E57" s="33" t="s">
        <v>281</v>
      </c>
      <c r="F57" s="208">
        <f>VLOOKUP(E57,Parametry!$E$3:$F$4,2,FALSE)</f>
        <v>0</v>
      </c>
      <c r="G57" s="53"/>
      <c r="H57" s="92"/>
    </row>
    <row r="58" spans="2:8" x14ac:dyDescent="0.25">
      <c r="B58" s="142"/>
      <c r="C58" s="143" t="s">
        <v>1605</v>
      </c>
      <c r="D58" s="211">
        <v>123</v>
      </c>
      <c r="E58" s="33" t="s">
        <v>282</v>
      </c>
      <c r="F58" s="208">
        <f>VLOOKUP(E58,Parametry!$E$3:$F$4,2,FALSE)</f>
        <v>0</v>
      </c>
      <c r="G58" s="55"/>
      <c r="H58" s="92"/>
    </row>
    <row r="59" spans="2:8" x14ac:dyDescent="0.25">
      <c r="B59" s="142"/>
      <c r="C59" s="143" t="s">
        <v>1606</v>
      </c>
      <c r="D59" s="211">
        <v>32</v>
      </c>
      <c r="E59" s="33" t="s">
        <v>283</v>
      </c>
      <c r="F59" s="208">
        <f>VLOOKUP(E59,Parametry!$E$3:$F$4,2,FALSE)</f>
        <v>0</v>
      </c>
      <c r="G59" s="53"/>
      <c r="H59" s="92"/>
    </row>
    <row r="60" spans="2:8" x14ac:dyDescent="0.25">
      <c r="B60" s="142"/>
      <c r="C60" s="143" t="s">
        <v>1607</v>
      </c>
      <c r="D60" s="211">
        <v>106</v>
      </c>
      <c r="E60" s="33" t="s">
        <v>284</v>
      </c>
      <c r="F60" s="208">
        <f>VLOOKUP(E60,Parametry!$E$3:$F$4,2,FALSE)</f>
        <v>0</v>
      </c>
      <c r="G60" s="53"/>
      <c r="H60" s="92"/>
    </row>
    <row r="61" spans="2:8" x14ac:dyDescent="0.25">
      <c r="B61" s="142"/>
      <c r="C61" s="143" t="s">
        <v>1608</v>
      </c>
      <c r="D61" s="211">
        <v>1377</v>
      </c>
      <c r="E61" s="33" t="s">
        <v>285</v>
      </c>
      <c r="F61" s="208">
        <f>VLOOKUP(E61,Parametry!$E$3:$F$4,2,FALSE)</f>
        <v>0</v>
      </c>
      <c r="G61" s="53"/>
      <c r="H61" s="92"/>
    </row>
    <row r="62" spans="2:8" x14ac:dyDescent="0.25">
      <c r="B62" s="142"/>
      <c r="C62" s="143" t="s">
        <v>1609</v>
      </c>
      <c r="D62" s="211">
        <v>1378</v>
      </c>
      <c r="E62" s="33" t="s">
        <v>286</v>
      </c>
      <c r="F62" s="208">
        <f>VLOOKUP(E62,Parametry!$E$3:$F$4,2,FALSE)</f>
        <v>0</v>
      </c>
      <c r="G62" s="53"/>
      <c r="H62" s="92"/>
    </row>
    <row r="63" spans="2:8" x14ac:dyDescent="0.25">
      <c r="B63" s="142"/>
      <c r="C63" s="143" t="s">
        <v>1610</v>
      </c>
      <c r="D63" s="211">
        <v>91</v>
      </c>
      <c r="E63" s="33" t="s">
        <v>287</v>
      </c>
      <c r="F63" s="208">
        <f>VLOOKUP(E63,Parametry!$E$3:$F$4,2,FALSE)</f>
        <v>0</v>
      </c>
      <c r="G63" s="53"/>
      <c r="H63" s="92"/>
    </row>
    <row r="64" spans="2:8" x14ac:dyDescent="0.25">
      <c r="B64" s="142"/>
      <c r="C64" s="143" t="s">
        <v>1611</v>
      </c>
      <c r="D64" s="211">
        <v>1376</v>
      </c>
      <c r="E64" s="33" t="s">
        <v>288</v>
      </c>
      <c r="F64" s="208">
        <f>VLOOKUP(E64,Parametry!$E$3:$F$4,2,FALSE)</f>
        <v>0</v>
      </c>
      <c r="G64" s="53"/>
      <c r="H64" s="92"/>
    </row>
    <row r="65" spans="2:8" x14ac:dyDescent="0.25">
      <c r="B65" s="142"/>
      <c r="C65" s="143" t="s">
        <v>1612</v>
      </c>
      <c r="D65" s="211">
        <v>128</v>
      </c>
      <c r="E65" s="33" t="s">
        <v>289</v>
      </c>
      <c r="F65" s="208">
        <f>VLOOKUP(E65,Parametry!$E$3:$F$4,2,FALSE)</f>
        <v>0</v>
      </c>
      <c r="G65" s="53"/>
      <c r="H65" s="92"/>
    </row>
    <row r="66" spans="2:8" x14ac:dyDescent="0.25">
      <c r="B66" s="142"/>
      <c r="C66" s="143" t="s">
        <v>1613</v>
      </c>
      <c r="D66" s="211">
        <v>66</v>
      </c>
      <c r="E66" s="33" t="s">
        <v>290</v>
      </c>
      <c r="F66" s="208">
        <f>VLOOKUP(E66,Parametry!$E$3:$F$4,2,FALSE)</f>
        <v>0</v>
      </c>
      <c r="G66" s="53"/>
      <c r="H66" s="92"/>
    </row>
    <row r="67" spans="2:8" x14ac:dyDescent="0.25">
      <c r="B67" s="93"/>
      <c r="C67" s="147"/>
      <c r="D67" s="212" t="s">
        <v>1510</v>
      </c>
      <c r="E67" s="147"/>
      <c r="F67" s="147"/>
      <c r="G67" s="95"/>
      <c r="H67" s="96"/>
    </row>
  </sheetData>
  <sheetProtection password="93B8" sheet="1" objects="1" scenarios="1" selectLockedCells="1"/>
  <sortState ref="C4:D69">
    <sortCondition ref="C4"/>
  </sortState>
  <mergeCells count="2">
    <mergeCell ref="G4:G28"/>
    <mergeCell ref="G31:G33"/>
  </mergeCells>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ellIs" priority="1" operator="equal" id="{8D37FE78-7A0F-4609-A16E-8E6EC486E864}">
            <xm:f>Parametry!$E$3</xm:f>
            <x14:dxf>
              <fill>
                <patternFill>
                  <bgColor rgb="FF92D050"/>
                </patternFill>
              </fill>
            </x14:dxf>
          </x14:cfRule>
          <x14:cfRule type="cellIs" priority="2" operator="equal" id="{34FDD039-0A1C-43F6-A1E4-9FD2088CAA73}">
            <xm:f>Parametry!$E$4</xm:f>
            <x14:dxf>
              <fill>
                <patternFill>
                  <bgColor rgb="FFFFFFCC"/>
                </patternFill>
              </fill>
            </x14:dxf>
          </x14:cfRule>
          <xm:sqref>E4:E66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Vyberte z nabídky" error="Vyberte z nabídky">
          <x14:formula1>
            <xm:f>Parametry!$E$3:$E$4</xm:f>
          </x14:formula1>
          <xm:sqref>E4:E66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topLeftCell="A46" workbookViewId="0">
      <selection activeCell="H38" sqref="H38"/>
    </sheetView>
  </sheetViews>
  <sheetFormatPr defaultRowHeight="15" x14ac:dyDescent="0.25"/>
  <cols>
    <col min="1" max="1" width="2.7109375" style="46" customWidth="1"/>
    <col min="2" max="2" width="2.85546875" style="46" customWidth="1"/>
    <col min="3" max="3" width="18.85546875" style="46" customWidth="1"/>
    <col min="4" max="4" width="21.7109375" style="46" customWidth="1"/>
    <col min="5" max="9" width="9.140625" style="46"/>
    <col min="10" max="10" width="30.5703125" style="46" customWidth="1"/>
    <col min="11" max="11" width="4.7109375" style="46" customWidth="1"/>
    <col min="12" max="16384" width="9.140625" style="46"/>
  </cols>
  <sheetData>
    <row r="2" spans="1:11" ht="45" customHeight="1" x14ac:dyDescent="0.25">
      <c r="B2" s="148"/>
      <c r="C2" s="285" t="s">
        <v>293</v>
      </c>
      <c r="D2" s="286"/>
      <c r="E2" s="286"/>
      <c r="F2" s="286"/>
      <c r="G2" s="286"/>
      <c r="H2" s="286"/>
      <c r="I2" s="286"/>
      <c r="J2" s="286"/>
      <c r="K2" s="149"/>
    </row>
    <row r="5" spans="1:11" x14ac:dyDescent="0.25">
      <c r="B5" s="66"/>
      <c r="C5" s="67" t="s">
        <v>294</v>
      </c>
      <c r="D5" s="67" t="s">
        <v>296</v>
      </c>
      <c r="E5" s="268" t="s">
        <v>298</v>
      </c>
      <c r="F5" s="268"/>
      <c r="G5" s="268"/>
      <c r="H5" s="268"/>
      <c r="I5" s="268"/>
      <c r="J5" s="268"/>
      <c r="K5" s="108"/>
    </row>
    <row r="6" spans="1:11" x14ac:dyDescent="0.25">
      <c r="B6" s="70"/>
      <c r="C6" s="287" t="s">
        <v>295</v>
      </c>
      <c r="D6" s="150" t="s">
        <v>297</v>
      </c>
      <c r="E6" s="151"/>
      <c r="F6" s="151"/>
      <c r="G6" s="151"/>
      <c r="H6" s="151"/>
      <c r="I6" s="151"/>
      <c r="J6" s="151"/>
      <c r="K6" s="112"/>
    </row>
    <row r="7" spans="1:11" x14ac:dyDescent="0.25">
      <c r="A7" s="244"/>
      <c r="B7" s="70"/>
      <c r="C7" s="288"/>
      <c r="D7" s="29"/>
      <c r="E7" s="289"/>
      <c r="F7" s="290"/>
      <c r="G7" s="290"/>
      <c r="H7" s="290"/>
      <c r="I7" s="290"/>
      <c r="J7" s="291"/>
      <c r="K7" s="202" t="e">
        <f>VLOOKUP(D7,Specializations!$C$4:$D$66,2,FALSE)</f>
        <v>#N/A</v>
      </c>
    </row>
    <row r="8" spans="1:11" x14ac:dyDescent="0.25">
      <c r="A8" s="244"/>
      <c r="B8" s="70"/>
      <c r="C8" s="288"/>
      <c r="D8" s="29"/>
      <c r="E8" s="282"/>
      <c r="F8" s="282"/>
      <c r="G8" s="282"/>
      <c r="H8" s="282"/>
      <c r="I8" s="282"/>
      <c r="J8" s="282"/>
      <c r="K8" s="202" t="e">
        <f>VLOOKUP(D8,Specializations!$C$4:$D$66,2,FALSE)</f>
        <v>#N/A</v>
      </c>
    </row>
    <row r="9" spans="1:11" x14ac:dyDescent="0.25">
      <c r="A9" s="244"/>
      <c r="B9" s="70"/>
      <c r="C9" s="288"/>
      <c r="D9" s="29"/>
      <c r="E9" s="282"/>
      <c r="F9" s="282"/>
      <c r="G9" s="282"/>
      <c r="H9" s="282"/>
      <c r="I9" s="282"/>
      <c r="J9" s="282"/>
      <c r="K9" s="202" t="e">
        <f>VLOOKUP(D9,Specializations!$C$4:$D$66,2,FALSE)</f>
        <v>#N/A</v>
      </c>
    </row>
    <row r="10" spans="1:11" x14ac:dyDescent="0.25">
      <c r="A10" s="244"/>
      <c r="B10" s="70"/>
      <c r="C10" s="288"/>
      <c r="D10" s="29"/>
      <c r="E10" s="282"/>
      <c r="F10" s="282"/>
      <c r="G10" s="282"/>
      <c r="H10" s="282"/>
      <c r="I10" s="282"/>
      <c r="J10" s="282"/>
      <c r="K10" s="202" t="e">
        <f>VLOOKUP(D10,Specializations!$C$4:$D$66,2,FALSE)</f>
        <v>#N/A</v>
      </c>
    </row>
    <row r="11" spans="1:11" x14ac:dyDescent="0.25">
      <c r="A11" s="244"/>
      <c r="B11" s="70"/>
      <c r="C11" s="288"/>
      <c r="D11" s="29"/>
      <c r="E11" s="282"/>
      <c r="F11" s="282"/>
      <c r="G11" s="282"/>
      <c r="H11" s="282"/>
      <c r="I11" s="282"/>
      <c r="J11" s="282"/>
      <c r="K11" s="202" t="e">
        <f>VLOOKUP(D11,Specializations!$C$4:$D$66,2,FALSE)</f>
        <v>#N/A</v>
      </c>
    </row>
    <row r="12" spans="1:11" x14ac:dyDescent="0.25">
      <c r="A12" s="244"/>
      <c r="B12" s="70"/>
      <c r="C12" s="104"/>
      <c r="D12" s="29"/>
      <c r="E12" s="282"/>
      <c r="F12" s="282"/>
      <c r="G12" s="282"/>
      <c r="H12" s="282"/>
      <c r="I12" s="282"/>
      <c r="J12" s="282"/>
      <c r="K12" s="202" t="e">
        <f>VLOOKUP(D12,Specializations!$C$4:$D$66,2,FALSE)</f>
        <v>#N/A</v>
      </c>
    </row>
    <row r="13" spans="1:11" x14ac:dyDescent="0.25">
      <c r="A13" s="244"/>
      <c r="B13" s="70"/>
      <c r="C13" s="104"/>
      <c r="D13" s="29"/>
      <c r="E13" s="282"/>
      <c r="F13" s="282"/>
      <c r="G13" s="282"/>
      <c r="H13" s="282"/>
      <c r="I13" s="282"/>
      <c r="J13" s="282"/>
      <c r="K13" s="202" t="e">
        <f>VLOOKUP(D13,Specializations!$C$4:$D$66,2,FALSE)</f>
        <v>#N/A</v>
      </c>
    </row>
    <row r="14" spans="1:11" x14ac:dyDescent="0.25">
      <c r="A14" s="244"/>
      <c r="B14" s="70"/>
      <c r="C14" s="104"/>
      <c r="D14" s="29"/>
      <c r="E14" s="282"/>
      <c r="F14" s="282"/>
      <c r="G14" s="282"/>
      <c r="H14" s="282"/>
      <c r="I14" s="282"/>
      <c r="J14" s="282"/>
      <c r="K14" s="202" t="e">
        <f>VLOOKUP(D14,Specializations!$C$4:$D$66,2,FALSE)</f>
        <v>#N/A</v>
      </c>
    </row>
    <row r="15" spans="1:11" x14ac:dyDescent="0.25">
      <c r="A15" s="244"/>
      <c r="B15" s="70"/>
      <c r="C15" s="104"/>
      <c r="D15" s="29"/>
      <c r="E15" s="254"/>
      <c r="F15" s="283"/>
      <c r="G15" s="283"/>
      <c r="H15" s="283"/>
      <c r="I15" s="283"/>
      <c r="J15" s="284"/>
      <c r="K15" s="202" t="e">
        <f>VLOOKUP(D15,Specializations!$C$4:$D$66,2,FALSE)</f>
        <v>#N/A</v>
      </c>
    </row>
    <row r="16" spans="1:11" x14ac:dyDescent="0.25">
      <c r="A16" s="244"/>
      <c r="B16" s="70"/>
      <c r="C16" s="104"/>
      <c r="D16" s="29"/>
      <c r="E16" s="254"/>
      <c r="F16" s="283"/>
      <c r="G16" s="283"/>
      <c r="H16" s="283"/>
      <c r="I16" s="283"/>
      <c r="J16" s="284"/>
      <c r="K16" s="202" t="e">
        <f>VLOOKUP(D16,Specializations!$C$4:$D$66,2,FALSE)</f>
        <v>#N/A</v>
      </c>
    </row>
    <row r="17" spans="1:11" x14ac:dyDescent="0.25">
      <c r="A17" s="244"/>
      <c r="B17" s="70"/>
      <c r="C17" s="104"/>
      <c r="D17" s="29"/>
      <c r="E17" s="42"/>
      <c r="F17" s="43"/>
      <c r="G17" s="43"/>
      <c r="H17" s="43"/>
      <c r="I17" s="43"/>
      <c r="J17" s="44"/>
      <c r="K17" s="202" t="e">
        <f>VLOOKUP(D17,Specializations!$C$4:$D$66,2,FALSE)</f>
        <v>#N/A</v>
      </c>
    </row>
    <row r="18" spans="1:11" x14ac:dyDescent="0.25">
      <c r="A18" s="244"/>
      <c r="B18" s="70"/>
      <c r="C18" s="104"/>
      <c r="D18" s="29"/>
      <c r="E18" s="42"/>
      <c r="F18" s="43"/>
      <c r="G18" s="43"/>
      <c r="H18" s="43"/>
      <c r="I18" s="43"/>
      <c r="J18" s="44"/>
      <c r="K18" s="202" t="e">
        <f>VLOOKUP(D18,Specializations!$C$4:$D$66,2,FALSE)</f>
        <v>#N/A</v>
      </c>
    </row>
    <row r="19" spans="1:11" x14ac:dyDescent="0.25">
      <c r="A19" s="244"/>
      <c r="B19" s="70"/>
      <c r="C19" s="104"/>
      <c r="D19" s="29"/>
      <c r="E19" s="42"/>
      <c r="F19" s="43"/>
      <c r="G19" s="43"/>
      <c r="H19" s="43"/>
      <c r="I19" s="43"/>
      <c r="J19" s="44"/>
      <c r="K19" s="202" t="e">
        <f>VLOOKUP(D19,Specializations!$C$4:$D$66,2,FALSE)</f>
        <v>#N/A</v>
      </c>
    </row>
    <row r="20" spans="1:11" x14ac:dyDescent="0.25">
      <c r="A20" s="244"/>
      <c r="B20" s="70"/>
      <c r="C20" s="104"/>
      <c r="D20" s="29"/>
      <c r="E20" s="42"/>
      <c r="F20" s="43"/>
      <c r="G20" s="43"/>
      <c r="H20" s="43"/>
      <c r="I20" s="43"/>
      <c r="J20" s="44"/>
      <c r="K20" s="202" t="e">
        <f>VLOOKUP(D20,Specializations!$C$4:$D$66,2,FALSE)</f>
        <v>#N/A</v>
      </c>
    </row>
    <row r="21" spans="1:11" x14ac:dyDescent="0.25">
      <c r="A21" s="244"/>
      <c r="B21" s="70"/>
      <c r="C21" s="104"/>
      <c r="D21" s="29"/>
      <c r="E21" s="42"/>
      <c r="F21" s="43"/>
      <c r="G21" s="43"/>
      <c r="H21" s="43"/>
      <c r="I21" s="43"/>
      <c r="J21" s="44"/>
      <c r="K21" s="202" t="e">
        <f>VLOOKUP(D21,Specializations!$C$4:$D$66,2,FALSE)</f>
        <v>#N/A</v>
      </c>
    </row>
    <row r="22" spans="1:11" x14ac:dyDescent="0.25">
      <c r="A22" s="244"/>
      <c r="B22" s="70"/>
      <c r="C22" s="104"/>
      <c r="D22" s="29"/>
      <c r="E22" s="42"/>
      <c r="F22" s="43"/>
      <c r="G22" s="43"/>
      <c r="H22" s="43"/>
      <c r="I22" s="43"/>
      <c r="J22" s="44"/>
      <c r="K22" s="202" t="e">
        <f>VLOOKUP(D22,Specializations!$C$4:$D$66,2,FALSE)</f>
        <v>#N/A</v>
      </c>
    </row>
    <row r="23" spans="1:11" x14ac:dyDescent="0.25">
      <c r="A23" s="244"/>
      <c r="B23" s="70"/>
      <c r="C23" s="104"/>
      <c r="D23" s="29"/>
      <c r="E23" s="42"/>
      <c r="F23" s="43"/>
      <c r="G23" s="43"/>
      <c r="H23" s="43"/>
      <c r="I23" s="43"/>
      <c r="J23" s="44"/>
      <c r="K23" s="202" t="e">
        <f>VLOOKUP(D23,Specializations!$C$4:$D$66,2,FALSE)</f>
        <v>#N/A</v>
      </c>
    </row>
    <row r="24" spans="1:11" x14ac:dyDescent="0.25">
      <c r="A24" s="244"/>
      <c r="B24" s="70"/>
      <c r="C24" s="104"/>
      <c r="D24" s="29"/>
      <c r="E24" s="42"/>
      <c r="F24" s="43"/>
      <c r="G24" s="43"/>
      <c r="H24" s="43"/>
      <c r="I24" s="43"/>
      <c r="J24" s="44"/>
      <c r="K24" s="202" t="e">
        <f>VLOOKUP(D24,Specializations!$C$4:$D$66,2,FALSE)</f>
        <v>#N/A</v>
      </c>
    </row>
    <row r="25" spans="1:11" x14ac:dyDescent="0.25">
      <c r="A25" s="244"/>
      <c r="B25" s="70"/>
      <c r="C25" s="104"/>
      <c r="D25" s="29"/>
      <c r="E25" s="42"/>
      <c r="F25" s="43"/>
      <c r="G25" s="43"/>
      <c r="H25" s="43"/>
      <c r="I25" s="43"/>
      <c r="J25" s="44"/>
      <c r="K25" s="202" t="e">
        <f>VLOOKUP(D25,Specializations!$C$4:$D$66,2,FALSE)</f>
        <v>#N/A</v>
      </c>
    </row>
    <row r="26" spans="1:11" x14ac:dyDescent="0.25">
      <c r="A26" s="244"/>
      <c r="B26" s="70"/>
      <c r="C26" s="104"/>
      <c r="D26" s="29"/>
      <c r="E26" s="42"/>
      <c r="F26" s="43"/>
      <c r="G26" s="43"/>
      <c r="H26" s="43"/>
      <c r="I26" s="43"/>
      <c r="J26" s="44"/>
      <c r="K26" s="202" t="e">
        <f>VLOOKUP(D26,Specializations!$C$4:$D$66,2,FALSE)</f>
        <v>#N/A</v>
      </c>
    </row>
    <row r="27" spans="1:11" x14ac:dyDescent="0.25">
      <c r="A27" s="244"/>
      <c r="B27" s="70"/>
      <c r="C27" s="104"/>
      <c r="D27" s="29"/>
      <c r="E27" s="42"/>
      <c r="F27" s="43"/>
      <c r="G27" s="43"/>
      <c r="H27" s="43"/>
      <c r="I27" s="43"/>
      <c r="J27" s="44"/>
      <c r="K27" s="202" t="e">
        <f>VLOOKUP(D27,Specializations!$C$4:$D$66,2,FALSE)</f>
        <v>#N/A</v>
      </c>
    </row>
    <row r="28" spans="1:11" x14ac:dyDescent="0.25">
      <c r="A28" s="244"/>
      <c r="B28" s="70"/>
      <c r="C28" s="104"/>
      <c r="D28" s="29"/>
      <c r="E28" s="42"/>
      <c r="F28" s="43"/>
      <c r="G28" s="43"/>
      <c r="H28" s="43"/>
      <c r="I28" s="43"/>
      <c r="J28" s="44"/>
      <c r="K28" s="202" t="e">
        <f>VLOOKUP(D28,Specializations!$C$4:$D$66,2,FALSE)</f>
        <v>#N/A</v>
      </c>
    </row>
    <row r="29" spans="1:11" x14ac:dyDescent="0.25">
      <c r="A29" s="244"/>
      <c r="B29" s="70"/>
      <c r="C29" s="104"/>
      <c r="D29" s="29"/>
      <c r="E29" s="254"/>
      <c r="F29" s="283"/>
      <c r="G29" s="283"/>
      <c r="H29" s="283"/>
      <c r="I29" s="283"/>
      <c r="J29" s="284"/>
      <c r="K29" s="202" t="e">
        <f>VLOOKUP(D29,Specializations!$C$4:$D$66,2,FALSE)</f>
        <v>#N/A</v>
      </c>
    </row>
    <row r="30" spans="1:11" x14ac:dyDescent="0.25">
      <c r="A30" s="244"/>
      <c r="B30" s="70"/>
      <c r="C30" s="104"/>
      <c r="D30" s="29"/>
      <c r="E30" s="254"/>
      <c r="F30" s="283"/>
      <c r="G30" s="283"/>
      <c r="H30" s="283"/>
      <c r="I30" s="283"/>
      <c r="J30" s="284"/>
      <c r="K30" s="202" t="e">
        <f>VLOOKUP(D30,Specializations!$C$4:$D$66,2,FALSE)</f>
        <v>#N/A</v>
      </c>
    </row>
    <row r="31" spans="1:11" x14ac:dyDescent="0.25">
      <c r="A31" s="244"/>
      <c r="B31" s="70"/>
      <c r="C31" s="104"/>
      <c r="D31" s="29"/>
      <c r="E31" s="254"/>
      <c r="F31" s="283"/>
      <c r="G31" s="283"/>
      <c r="H31" s="283"/>
      <c r="I31" s="283"/>
      <c r="J31" s="284"/>
      <c r="K31" s="202" t="e">
        <f>VLOOKUP(D31,Specializations!$C$4:$D$66,2,FALSE)</f>
        <v>#N/A</v>
      </c>
    </row>
    <row r="32" spans="1:11" x14ac:dyDescent="0.25">
      <c r="A32" s="244"/>
      <c r="B32" s="70"/>
      <c r="C32" s="104"/>
      <c r="D32" s="29"/>
      <c r="E32" s="42"/>
      <c r="F32" s="43"/>
      <c r="G32" s="43"/>
      <c r="H32" s="43"/>
      <c r="I32" s="43"/>
      <c r="J32" s="44"/>
      <c r="K32" s="202" t="e">
        <f>VLOOKUP(D32,Specializations!$C$4:$D$66,2,FALSE)</f>
        <v>#N/A</v>
      </c>
    </row>
    <row r="33" spans="1:11" x14ac:dyDescent="0.25">
      <c r="A33" s="244"/>
      <c r="B33" s="70"/>
      <c r="C33" s="104"/>
      <c r="D33" s="29"/>
      <c r="E33" s="42"/>
      <c r="F33" s="43"/>
      <c r="G33" s="43"/>
      <c r="H33" s="43"/>
      <c r="I33" s="43"/>
      <c r="J33" s="44"/>
      <c r="K33" s="202" t="e">
        <f>VLOOKUP(D33,Specializations!$C$4:$D$66,2,FALSE)</f>
        <v>#N/A</v>
      </c>
    </row>
    <row r="34" spans="1:11" x14ac:dyDescent="0.25">
      <c r="A34" s="244"/>
      <c r="B34" s="70"/>
      <c r="C34" s="104"/>
      <c r="D34" s="29"/>
      <c r="E34" s="42"/>
      <c r="F34" s="43"/>
      <c r="G34" s="43"/>
      <c r="H34" s="43"/>
      <c r="I34" s="43"/>
      <c r="J34" s="44"/>
      <c r="K34" s="202" t="e">
        <f>VLOOKUP(D34,Specializations!$C$4:$D$66,2,FALSE)</f>
        <v>#N/A</v>
      </c>
    </row>
    <row r="35" spans="1:11" x14ac:dyDescent="0.25">
      <c r="A35" s="244"/>
      <c r="B35" s="70"/>
      <c r="C35" s="104"/>
      <c r="D35" s="29"/>
      <c r="E35" s="42"/>
      <c r="F35" s="43"/>
      <c r="G35" s="43"/>
      <c r="H35" s="43"/>
      <c r="I35" s="43"/>
      <c r="J35" s="44"/>
      <c r="K35" s="202" t="e">
        <f>VLOOKUP(D35,Specializations!$C$4:$D$66,2,FALSE)</f>
        <v>#N/A</v>
      </c>
    </row>
    <row r="36" spans="1:11" x14ac:dyDescent="0.25">
      <c r="A36" s="244"/>
      <c r="B36" s="70"/>
      <c r="C36" s="104"/>
      <c r="D36" s="29"/>
      <c r="E36" s="42"/>
      <c r="F36" s="43"/>
      <c r="G36" s="43"/>
      <c r="H36" s="43"/>
      <c r="I36" s="43"/>
      <c r="J36" s="44"/>
      <c r="K36" s="202" t="e">
        <f>VLOOKUP(D36,Specializations!$C$4:$D$66,2,FALSE)</f>
        <v>#N/A</v>
      </c>
    </row>
    <row r="37" spans="1:11" x14ac:dyDescent="0.25">
      <c r="A37" s="244"/>
      <c r="B37" s="70"/>
      <c r="C37" s="104"/>
      <c r="D37" s="29"/>
      <c r="E37" s="42"/>
      <c r="F37" s="43"/>
      <c r="G37" s="43"/>
      <c r="H37" s="43"/>
      <c r="I37" s="43"/>
      <c r="J37" s="44"/>
      <c r="K37" s="202" t="e">
        <f>VLOOKUP(D37,Specializations!$C$4:$D$66,2,FALSE)</f>
        <v>#N/A</v>
      </c>
    </row>
    <row r="38" spans="1:11" x14ac:dyDescent="0.25">
      <c r="A38" s="244"/>
      <c r="B38" s="70"/>
      <c r="C38" s="104"/>
      <c r="D38" s="29"/>
      <c r="E38" s="42"/>
      <c r="F38" s="43"/>
      <c r="G38" s="43"/>
      <c r="H38" s="43"/>
      <c r="I38" s="43"/>
      <c r="J38" s="44"/>
      <c r="K38" s="202" t="e">
        <f>VLOOKUP(D38,Specializations!$C$4:$D$66,2,FALSE)</f>
        <v>#N/A</v>
      </c>
    </row>
    <row r="39" spans="1:11" x14ac:dyDescent="0.25">
      <c r="A39" s="244"/>
      <c r="B39" s="70"/>
      <c r="C39" s="104"/>
      <c r="D39" s="29"/>
      <c r="E39" s="42"/>
      <c r="F39" s="43"/>
      <c r="G39" s="43"/>
      <c r="H39" s="43"/>
      <c r="I39" s="43"/>
      <c r="J39" s="44"/>
      <c r="K39" s="202" t="e">
        <f>VLOOKUP(D39,Specializations!$C$4:$D$66,2,FALSE)</f>
        <v>#N/A</v>
      </c>
    </row>
    <row r="40" spans="1:11" x14ac:dyDescent="0.25">
      <c r="A40" s="244"/>
      <c r="B40" s="70"/>
      <c r="C40" s="104"/>
      <c r="D40" s="29"/>
      <c r="E40" s="254"/>
      <c r="F40" s="283"/>
      <c r="G40" s="283"/>
      <c r="H40" s="283"/>
      <c r="I40" s="283"/>
      <c r="J40" s="284"/>
      <c r="K40" s="202" t="e">
        <f>VLOOKUP(D40,Specializations!$C$4:$D$66,2,FALSE)</f>
        <v>#N/A</v>
      </c>
    </row>
    <row r="41" spans="1:11" x14ac:dyDescent="0.25">
      <c r="A41" s="244"/>
      <c r="B41" s="70"/>
      <c r="C41" s="104"/>
      <c r="D41" s="29"/>
      <c r="E41" s="254"/>
      <c r="F41" s="283"/>
      <c r="G41" s="283"/>
      <c r="H41" s="283"/>
      <c r="I41" s="283"/>
      <c r="J41" s="284"/>
      <c r="K41" s="202" t="e">
        <f>VLOOKUP(D41,Specializations!$C$4:$D$66,2,FALSE)</f>
        <v>#N/A</v>
      </c>
    </row>
    <row r="42" spans="1:11" x14ac:dyDescent="0.25">
      <c r="A42" s="244"/>
      <c r="B42" s="70"/>
      <c r="C42" s="104"/>
      <c r="D42" s="29"/>
      <c r="E42" s="254"/>
      <c r="F42" s="283"/>
      <c r="G42" s="283"/>
      <c r="H42" s="283"/>
      <c r="I42" s="283"/>
      <c r="J42" s="284"/>
      <c r="K42" s="202" t="e">
        <f>VLOOKUP(D42,Specializations!$C$4:$D$66,2,FALSE)</f>
        <v>#N/A</v>
      </c>
    </row>
    <row r="43" spans="1:11" x14ac:dyDescent="0.25">
      <c r="A43" s="244"/>
      <c r="B43" s="70"/>
      <c r="C43" s="104"/>
      <c r="D43" s="29"/>
      <c r="E43" s="42"/>
      <c r="F43" s="43"/>
      <c r="G43" s="43"/>
      <c r="H43" s="43"/>
      <c r="I43" s="43"/>
      <c r="J43" s="44"/>
      <c r="K43" s="202" t="e">
        <f>VLOOKUP(D43,Specializations!$C$4:$D$66,2,FALSE)</f>
        <v>#N/A</v>
      </c>
    </row>
    <row r="44" spans="1:11" x14ac:dyDescent="0.25">
      <c r="A44" s="244"/>
      <c r="B44" s="70"/>
      <c r="C44" s="104"/>
      <c r="D44" s="29"/>
      <c r="E44" s="42"/>
      <c r="F44" s="43"/>
      <c r="G44" s="43"/>
      <c r="H44" s="43"/>
      <c r="I44" s="43"/>
      <c r="J44" s="44"/>
      <c r="K44" s="202" t="e">
        <f>VLOOKUP(D44,Specializations!$C$4:$D$66,2,FALSE)</f>
        <v>#N/A</v>
      </c>
    </row>
    <row r="45" spans="1:11" x14ac:dyDescent="0.25">
      <c r="A45" s="244"/>
      <c r="B45" s="70"/>
      <c r="C45" s="104"/>
      <c r="D45" s="29"/>
      <c r="E45" s="42"/>
      <c r="F45" s="43"/>
      <c r="G45" s="43"/>
      <c r="H45" s="43"/>
      <c r="I45" s="43"/>
      <c r="J45" s="44"/>
      <c r="K45" s="202" t="e">
        <f>VLOOKUP(D45,Specializations!$C$4:$D$66,2,FALSE)</f>
        <v>#N/A</v>
      </c>
    </row>
    <row r="46" spans="1:11" x14ac:dyDescent="0.25">
      <c r="A46" s="244"/>
      <c r="B46" s="70"/>
      <c r="C46" s="104"/>
      <c r="D46" s="29"/>
      <c r="E46" s="42"/>
      <c r="F46" s="43"/>
      <c r="G46" s="43"/>
      <c r="H46" s="43"/>
      <c r="I46" s="43"/>
      <c r="J46" s="44"/>
      <c r="K46" s="202" t="e">
        <f>VLOOKUP(D46,Specializations!$C$4:$D$66,2,FALSE)</f>
        <v>#N/A</v>
      </c>
    </row>
    <row r="47" spans="1:11" x14ac:dyDescent="0.25">
      <c r="A47" s="244"/>
      <c r="B47" s="70"/>
      <c r="C47" s="104"/>
      <c r="D47" s="29"/>
      <c r="E47" s="42"/>
      <c r="F47" s="43"/>
      <c r="G47" s="43"/>
      <c r="H47" s="43"/>
      <c r="I47" s="43"/>
      <c r="J47" s="44"/>
      <c r="K47" s="202" t="e">
        <f>VLOOKUP(D47,Specializations!$C$4:$D$66,2,FALSE)</f>
        <v>#N/A</v>
      </c>
    </row>
    <row r="48" spans="1:11" x14ac:dyDescent="0.25">
      <c r="A48" s="244"/>
      <c r="B48" s="70"/>
      <c r="C48" s="104"/>
      <c r="D48" s="29"/>
      <c r="E48" s="42"/>
      <c r="F48" s="43"/>
      <c r="G48" s="43"/>
      <c r="H48" s="43"/>
      <c r="I48" s="43"/>
      <c r="J48" s="44"/>
      <c r="K48" s="202" t="e">
        <f>VLOOKUP(D48,Specializations!$C$4:$D$66,2,FALSE)</f>
        <v>#N/A</v>
      </c>
    </row>
    <row r="49" spans="1:11" x14ac:dyDescent="0.25">
      <c r="A49" s="244"/>
      <c r="B49" s="70"/>
      <c r="C49" s="104"/>
      <c r="D49" s="29"/>
      <c r="E49" s="42"/>
      <c r="F49" s="43"/>
      <c r="G49" s="43"/>
      <c r="H49" s="43"/>
      <c r="I49" s="43"/>
      <c r="J49" s="44"/>
      <c r="K49" s="202" t="e">
        <f>VLOOKUP(D49,Specializations!$C$4:$D$66,2,FALSE)</f>
        <v>#N/A</v>
      </c>
    </row>
    <row r="50" spans="1:11" x14ac:dyDescent="0.25">
      <c r="A50" s="244"/>
      <c r="B50" s="70"/>
      <c r="C50" s="104"/>
      <c r="D50" s="29"/>
      <c r="E50" s="42"/>
      <c r="F50" s="43"/>
      <c r="G50" s="43"/>
      <c r="H50" s="43"/>
      <c r="I50" s="43"/>
      <c r="J50" s="44"/>
      <c r="K50" s="202" t="e">
        <f>VLOOKUP(D50,Specializations!$C$4:$D$66,2,FALSE)</f>
        <v>#N/A</v>
      </c>
    </row>
    <row r="51" spans="1:11" x14ac:dyDescent="0.25">
      <c r="A51" s="244"/>
      <c r="B51" s="70"/>
      <c r="C51" s="104"/>
      <c r="D51" s="29"/>
      <c r="E51" s="254"/>
      <c r="F51" s="283"/>
      <c r="G51" s="283"/>
      <c r="H51" s="283"/>
      <c r="I51" s="283"/>
      <c r="J51" s="284"/>
      <c r="K51" s="202" t="e">
        <f>VLOOKUP(D51,Specializations!$C$4:$D$66,2,FALSE)</f>
        <v>#N/A</v>
      </c>
    </row>
    <row r="52" spans="1:11" x14ac:dyDescent="0.25">
      <c r="A52" s="244"/>
      <c r="B52" s="70"/>
      <c r="C52" s="104"/>
      <c r="D52" s="29"/>
      <c r="E52" s="254"/>
      <c r="F52" s="283"/>
      <c r="G52" s="283"/>
      <c r="H52" s="283"/>
      <c r="I52" s="283"/>
      <c r="J52" s="284"/>
      <c r="K52" s="202" t="e">
        <f>VLOOKUP(D52,Specializations!$C$4:$D$66,2,FALSE)</f>
        <v>#N/A</v>
      </c>
    </row>
    <row r="53" spans="1:11" x14ac:dyDescent="0.25">
      <c r="A53" s="244"/>
      <c r="B53" s="70"/>
      <c r="C53" s="104"/>
      <c r="D53" s="29"/>
      <c r="E53" s="254"/>
      <c r="F53" s="283"/>
      <c r="G53" s="283"/>
      <c r="H53" s="283"/>
      <c r="I53" s="283"/>
      <c r="J53" s="284"/>
      <c r="K53" s="202" t="e">
        <f>VLOOKUP(D53,Specializations!$C$4:$D$66,2,FALSE)</f>
        <v>#N/A</v>
      </c>
    </row>
    <row r="54" spans="1:11" x14ac:dyDescent="0.25">
      <c r="A54" s="244"/>
      <c r="B54" s="70"/>
      <c r="C54" s="104"/>
      <c r="D54" s="29"/>
      <c r="E54" s="254"/>
      <c r="F54" s="283"/>
      <c r="G54" s="283"/>
      <c r="H54" s="283"/>
      <c r="I54" s="283"/>
      <c r="J54" s="284"/>
      <c r="K54" s="202" t="e">
        <f>VLOOKUP(D54,Specializations!$C$4:$D$66,2,FALSE)</f>
        <v>#N/A</v>
      </c>
    </row>
    <row r="55" spans="1:11" x14ac:dyDescent="0.25">
      <c r="A55" s="244"/>
      <c r="B55" s="70"/>
      <c r="C55" s="104"/>
      <c r="D55" s="29"/>
      <c r="E55" s="254"/>
      <c r="F55" s="283"/>
      <c r="G55" s="283"/>
      <c r="H55" s="283"/>
      <c r="I55" s="283"/>
      <c r="J55" s="284"/>
      <c r="K55" s="202" t="e">
        <f>VLOOKUP(D55,Specializations!$C$4:$D$66,2,FALSE)</f>
        <v>#N/A</v>
      </c>
    </row>
    <row r="56" spans="1:11" x14ac:dyDescent="0.25">
      <c r="A56" s="244"/>
      <c r="B56" s="70"/>
      <c r="C56" s="104"/>
      <c r="D56" s="29"/>
      <c r="E56" s="254"/>
      <c r="F56" s="283"/>
      <c r="G56" s="283"/>
      <c r="H56" s="283"/>
      <c r="I56" s="283"/>
      <c r="J56" s="284"/>
      <c r="K56" s="202" t="e">
        <f>VLOOKUP(D56,Specializations!$C$4:$D$66,2,FALSE)</f>
        <v>#N/A</v>
      </c>
    </row>
    <row r="57" spans="1:11" x14ac:dyDescent="0.25">
      <c r="A57" s="244"/>
      <c r="B57" s="70"/>
      <c r="C57" s="104"/>
      <c r="D57" s="29"/>
      <c r="E57" s="254"/>
      <c r="F57" s="283"/>
      <c r="G57" s="283"/>
      <c r="H57" s="283"/>
      <c r="I57" s="283"/>
      <c r="J57" s="284"/>
      <c r="K57" s="202" t="e">
        <f>VLOOKUP(D57,Specializations!$C$4:$D$66,2,FALSE)</f>
        <v>#N/A</v>
      </c>
    </row>
    <row r="58" spans="1:11" x14ac:dyDescent="0.25">
      <c r="A58" s="244"/>
      <c r="B58" s="70"/>
      <c r="C58" s="104"/>
      <c r="D58" s="29"/>
      <c r="E58" s="282"/>
      <c r="F58" s="282"/>
      <c r="G58" s="282"/>
      <c r="H58" s="282"/>
      <c r="I58" s="282"/>
      <c r="J58" s="282"/>
      <c r="K58" s="202" t="e">
        <f>VLOOKUP(D58,Specializations!$C$4:$D$66,2,FALSE)</f>
        <v>#N/A</v>
      </c>
    </row>
    <row r="59" spans="1:11" x14ac:dyDescent="0.25">
      <c r="A59" s="244"/>
      <c r="B59" s="103"/>
      <c r="C59" s="104"/>
      <c r="D59" s="29"/>
      <c r="E59" s="282"/>
      <c r="F59" s="282"/>
      <c r="G59" s="282"/>
      <c r="H59" s="282"/>
      <c r="I59" s="282"/>
      <c r="J59" s="282"/>
      <c r="K59" s="202" t="e">
        <f>VLOOKUP(D59,Specializations!$C$4:$D$66,2,FALSE)</f>
        <v>#N/A</v>
      </c>
    </row>
    <row r="60" spans="1:11" x14ac:dyDescent="0.25">
      <c r="B60" s="105"/>
      <c r="C60" s="76"/>
      <c r="D60" s="77"/>
      <c r="E60" s="77"/>
      <c r="F60" s="77"/>
      <c r="G60" s="77"/>
      <c r="H60" s="77"/>
      <c r="I60" s="77"/>
      <c r="J60" s="117"/>
      <c r="K60" s="213" t="s">
        <v>1510</v>
      </c>
    </row>
  </sheetData>
  <sheetProtection password="93B8" sheet="1" objects="1" scenarios="1" selectLockedCells="1"/>
  <mergeCells count="28">
    <mergeCell ref="C2:J2"/>
    <mergeCell ref="E15:J15"/>
    <mergeCell ref="E16:J16"/>
    <mergeCell ref="E29:J29"/>
    <mergeCell ref="E30:J30"/>
    <mergeCell ref="C6:C11"/>
    <mergeCell ref="E10:J10"/>
    <mergeCell ref="E11:J11"/>
    <mergeCell ref="E12:J12"/>
    <mergeCell ref="E13:J13"/>
    <mergeCell ref="E5:J5"/>
    <mergeCell ref="E7:J7"/>
    <mergeCell ref="E8:J8"/>
    <mergeCell ref="E9:J9"/>
    <mergeCell ref="E58:J58"/>
    <mergeCell ref="E59:J59"/>
    <mergeCell ref="E14:J14"/>
    <mergeCell ref="E31:J31"/>
    <mergeCell ref="E40:J40"/>
    <mergeCell ref="E41:J41"/>
    <mergeCell ref="E42:J42"/>
    <mergeCell ref="E57:J57"/>
    <mergeCell ref="E51:J51"/>
    <mergeCell ref="E52:J52"/>
    <mergeCell ref="E53:J53"/>
    <mergeCell ref="E54:J54"/>
    <mergeCell ref="E55:J55"/>
    <mergeCell ref="E56:J56"/>
  </mergeCells>
  <dataValidations count="1">
    <dataValidation type="textLength" operator="lessThanOrEqual" allowBlank="1" showInputMessage="1" showErrorMessage="1" errorTitle="The text is too long" error="The text is too long" sqref="F58:J59 F7:J14 E7:E59">
      <formula1>250</formula1>
    </dataValidation>
  </dataValidations>
  <pageMargins left="0.7" right="0.7" top="0.78740157499999996" bottom="0.78740157499999996" header="0.3" footer="0.3"/>
  <pageSetup paperSize="9" orientation="portrait" verticalDpi="0" r:id="rId1"/>
  <ignoredErrors>
    <ignoredError sqref="K51:K59 K7:K42 K43:K50" evalError="1"/>
  </ignoredErrors>
  <extLst>
    <ext xmlns:x14="http://schemas.microsoft.com/office/spreadsheetml/2009/9/main" uri="{CCE6A557-97BC-4b89-ADB6-D9C93CAAB3DF}">
      <x14:dataValidations xmlns:xm="http://schemas.microsoft.com/office/excel/2006/main" count="2">
        <x14:dataValidation type="list" allowBlank="1" showErrorMessage="1" errorTitle="Vyberte z nabídky" error="Vyberte z nabídky">
          <x14:formula1>
            <xm:f>Specializations!$C$4:$C$66</xm:f>
          </x14:formula1>
          <xm:sqref>D8:D59</xm:sqref>
        </x14:dataValidation>
        <x14:dataValidation type="list" allowBlank="1" showErrorMessage="1" errorTitle="Vyberte z nabídky" error="Vyberte z nabídky">
          <x14:formula1>
            <xm:f>Specializations!$C$4:$C$66</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2"/>
  <sheetViews>
    <sheetView topLeftCell="A4" workbookViewId="0">
      <pane xSplit="6" ySplit="2" topLeftCell="G6" activePane="bottomRight" state="frozenSplit"/>
      <selection activeCell="C9" sqref="C9:D9"/>
      <selection pane="topRight" activeCell="A4" sqref="A4"/>
      <selection pane="bottomLeft" activeCell="A5" sqref="A5"/>
      <selection pane="bottomRight" activeCell="C11" sqref="C11"/>
    </sheetView>
  </sheetViews>
  <sheetFormatPr defaultRowHeight="15" x14ac:dyDescent="0.25"/>
  <cols>
    <col min="1" max="1" width="2.5703125" style="46" customWidth="1"/>
    <col min="2" max="2" width="2.7109375" style="51" customWidth="1"/>
    <col min="3" max="3" width="18.42578125" style="51" customWidth="1"/>
    <col min="4" max="4" width="18.5703125" style="51" customWidth="1"/>
    <col min="5" max="5" width="3.85546875" style="152" customWidth="1"/>
    <col min="6" max="7" width="3.7109375" style="152" customWidth="1"/>
    <col min="8" max="8" width="8.5703125" style="51" customWidth="1"/>
    <col min="9" max="9" width="11.140625" style="51" customWidth="1"/>
    <col min="10" max="10" width="2.7109375" style="51" customWidth="1"/>
    <col min="11" max="11" width="8.5703125" style="51" customWidth="1"/>
    <col min="12" max="12" width="11.7109375" style="51" customWidth="1"/>
    <col min="13" max="13" width="2.85546875" style="51" customWidth="1"/>
    <col min="14" max="14" width="8.5703125" style="51" customWidth="1"/>
    <col min="15" max="15" width="11.140625" style="51" customWidth="1"/>
    <col min="16" max="16" width="3" style="51" customWidth="1"/>
    <col min="17" max="17" width="8.5703125" style="51" customWidth="1"/>
    <col min="18" max="18" width="11.140625" style="51" customWidth="1"/>
    <col min="19" max="19" width="3" style="51" customWidth="1"/>
    <col min="20" max="20" width="8.5703125" style="51" customWidth="1"/>
    <col min="21" max="21" width="11.140625" style="51" customWidth="1"/>
    <col min="22" max="22" width="3" style="51" customWidth="1"/>
    <col min="23" max="23" width="8.5703125" style="46" customWidth="1"/>
    <col min="24" max="24" width="11.140625" style="46" customWidth="1"/>
    <col min="25" max="25" width="3" style="46" customWidth="1"/>
    <col min="26" max="26" width="8.5703125" style="46" customWidth="1"/>
    <col min="27" max="27" width="11.140625" style="46" customWidth="1"/>
    <col min="28" max="28" width="3.5703125" style="46" customWidth="1"/>
    <col min="29" max="29" width="12.7109375" style="46" customWidth="1"/>
    <col min="30" max="30" width="6.28515625" style="46" customWidth="1"/>
    <col min="31" max="31" width="3.42578125" style="46" customWidth="1"/>
    <col min="32" max="32" width="4.5703125" style="46" customWidth="1"/>
    <col min="33" max="33" width="3.42578125" style="46" customWidth="1"/>
    <col min="34" max="34" width="9.140625" style="46"/>
    <col min="35" max="35" width="2.7109375" style="46" customWidth="1"/>
    <col min="36" max="36" width="4.42578125" style="46" customWidth="1"/>
    <col min="37" max="37" width="8.5703125" style="46" customWidth="1"/>
    <col min="38" max="38" width="4.7109375" style="46" customWidth="1"/>
    <col min="39" max="39" width="8.5703125" style="46" customWidth="1"/>
    <col min="40" max="40" width="5.28515625" style="46" customWidth="1"/>
    <col min="41" max="41" width="11.140625" style="46" customWidth="1"/>
    <col min="42" max="42" width="7.42578125" style="46" customWidth="1"/>
    <col min="43" max="43" width="9.140625" style="46"/>
    <col min="44" max="44" width="3" style="46" customWidth="1"/>
    <col min="45" max="45" width="4.140625" style="46" customWidth="1"/>
    <col min="46" max="46" width="8.5703125" style="46" customWidth="1"/>
    <col min="47" max="47" width="4.85546875" style="46" customWidth="1"/>
    <col min="48" max="48" width="8.5703125" style="46" customWidth="1"/>
    <col min="49" max="49" width="5" style="46" customWidth="1"/>
    <col min="50" max="50" width="11.28515625" style="46" customWidth="1"/>
    <col min="51" max="51" width="7.5703125" style="46" customWidth="1"/>
    <col min="52" max="52" width="8.85546875" style="46" customWidth="1"/>
    <col min="53" max="53" width="2.85546875" style="46" customWidth="1"/>
    <col min="54" max="54" width="4.140625" style="46" customWidth="1"/>
    <col min="55" max="55" width="8.85546875" style="46" customWidth="1"/>
    <col min="56" max="56" width="5.28515625" style="46" customWidth="1"/>
    <col min="57" max="57" width="8.85546875" style="46" customWidth="1"/>
    <col min="58" max="58" width="5.42578125" style="46" customWidth="1"/>
    <col min="59" max="59" width="12.140625" style="46" customWidth="1"/>
    <col min="60" max="60" width="6.42578125" style="46" customWidth="1"/>
    <col min="61" max="61" width="9.140625" style="46"/>
    <col min="62" max="62" width="3.5703125" style="46" customWidth="1"/>
    <col min="63" max="63" width="4.28515625" style="46" customWidth="1"/>
    <col min="64" max="64" width="11.7109375" style="46" customWidth="1"/>
    <col min="65" max="65" width="7.140625" style="46" customWidth="1"/>
    <col min="66" max="66" width="8.5703125" style="46" customWidth="1"/>
    <col min="67" max="67" width="11.140625" style="46" customWidth="1"/>
    <col min="68" max="68" width="3" style="46" customWidth="1"/>
    <col min="69" max="69" width="8.5703125" style="46" customWidth="1"/>
    <col min="70" max="70" width="11.140625" style="46" customWidth="1"/>
    <col min="71" max="71" width="3" style="46" customWidth="1"/>
    <col min="72" max="16384" width="9.140625" style="46"/>
  </cols>
  <sheetData>
    <row r="1" spans="1:71" hidden="1" x14ac:dyDescent="0.25"/>
    <row r="2" spans="1:71" hidden="1" x14ac:dyDescent="0.25"/>
    <row r="3" spans="1:71" hidden="1" x14ac:dyDescent="0.25"/>
    <row r="5" spans="1:71" s="160" customFormat="1" ht="30.75" customHeight="1" x14ac:dyDescent="0.2">
      <c r="B5" s="153"/>
      <c r="C5" s="301" t="s">
        <v>299</v>
      </c>
      <c r="D5" s="301"/>
      <c r="E5" s="302"/>
      <c r="F5" s="154"/>
      <c r="G5" s="154"/>
      <c r="H5" s="298" t="s">
        <v>304</v>
      </c>
      <c r="I5" s="299"/>
      <c r="J5" s="155"/>
      <c r="K5" s="298" t="s">
        <v>316</v>
      </c>
      <c r="L5" s="299"/>
      <c r="M5" s="155"/>
      <c r="N5" s="298" t="s">
        <v>327</v>
      </c>
      <c r="O5" s="299"/>
      <c r="P5" s="155"/>
      <c r="Q5" s="298" t="s">
        <v>339</v>
      </c>
      <c r="R5" s="299"/>
      <c r="S5" s="155"/>
      <c r="T5" s="298" t="s">
        <v>351</v>
      </c>
      <c r="U5" s="299"/>
      <c r="V5" s="155"/>
      <c r="W5" s="298" t="s">
        <v>363</v>
      </c>
      <c r="X5" s="299"/>
      <c r="Y5" s="155"/>
      <c r="Z5" s="298" t="s">
        <v>375</v>
      </c>
      <c r="AA5" s="299"/>
      <c r="AB5" s="156"/>
      <c r="AC5" s="303" t="s">
        <v>397</v>
      </c>
      <c r="AD5" s="301"/>
      <c r="AE5" s="301"/>
      <c r="AF5" s="157"/>
      <c r="AG5" s="301" t="s">
        <v>429</v>
      </c>
      <c r="AH5" s="301"/>
      <c r="AI5" s="301"/>
      <c r="AJ5" s="301"/>
      <c r="AK5" s="301"/>
      <c r="AL5" s="301"/>
      <c r="AM5" s="301"/>
      <c r="AN5" s="301"/>
      <c r="AO5" s="302"/>
      <c r="AP5" s="156"/>
      <c r="AQ5" s="298" t="s">
        <v>505</v>
      </c>
      <c r="AR5" s="300"/>
      <c r="AS5" s="300"/>
      <c r="AT5" s="300"/>
      <c r="AU5" s="300"/>
      <c r="AV5" s="300"/>
      <c r="AW5" s="300"/>
      <c r="AX5" s="299"/>
      <c r="AY5" s="156"/>
      <c r="AZ5" s="298" t="s">
        <v>559</v>
      </c>
      <c r="BA5" s="300"/>
      <c r="BB5" s="300"/>
      <c r="BC5" s="300"/>
      <c r="BD5" s="300"/>
      <c r="BE5" s="300"/>
      <c r="BF5" s="300"/>
      <c r="BG5" s="299"/>
      <c r="BH5" s="156"/>
      <c r="BI5" s="298" t="s">
        <v>441</v>
      </c>
      <c r="BJ5" s="300"/>
      <c r="BK5" s="300"/>
      <c r="BL5" s="299"/>
      <c r="BM5" s="158"/>
      <c r="BN5" s="298" t="s">
        <v>483</v>
      </c>
      <c r="BO5" s="299"/>
      <c r="BP5" s="158"/>
      <c r="BQ5" s="298" t="s">
        <v>506</v>
      </c>
      <c r="BR5" s="299"/>
      <c r="BS5" s="159"/>
    </row>
    <row r="6" spans="1:71" ht="134.25" customHeight="1" x14ac:dyDescent="0.25">
      <c r="B6" s="75"/>
      <c r="C6" s="292" t="s">
        <v>1627</v>
      </c>
      <c r="D6" s="292"/>
      <c r="E6" s="292"/>
      <c r="F6" s="292"/>
      <c r="G6" s="161"/>
      <c r="H6" s="293" t="s">
        <v>305</v>
      </c>
      <c r="I6" s="293"/>
      <c r="J6" s="162"/>
      <c r="K6" s="293" t="s">
        <v>317</v>
      </c>
      <c r="L6" s="293"/>
      <c r="M6" s="163"/>
      <c r="N6" s="294" t="s">
        <v>328</v>
      </c>
      <c r="O6" s="294"/>
      <c r="P6" s="162"/>
      <c r="Q6" s="293" t="s">
        <v>340</v>
      </c>
      <c r="R6" s="293"/>
      <c r="S6" s="162"/>
      <c r="T6" s="293" t="s">
        <v>352</v>
      </c>
      <c r="U6" s="293"/>
      <c r="V6" s="162"/>
      <c r="W6" s="294" t="s">
        <v>364</v>
      </c>
      <c r="X6" s="294"/>
      <c r="Y6" s="164"/>
      <c r="Z6" s="294" t="s">
        <v>376</v>
      </c>
      <c r="AA6" s="294"/>
      <c r="AB6" s="164"/>
      <c r="AC6" s="295" t="s">
        <v>398</v>
      </c>
      <c r="AD6" s="295"/>
      <c r="AE6" s="295"/>
      <c r="AF6" s="164"/>
      <c r="AG6" s="295" t="s">
        <v>430</v>
      </c>
      <c r="AH6" s="295"/>
      <c r="AI6" s="295"/>
      <c r="AJ6" s="295"/>
      <c r="AK6" s="295"/>
      <c r="AL6" s="295"/>
      <c r="AM6" s="295"/>
      <c r="AN6" s="295"/>
      <c r="AO6" s="295"/>
      <c r="AP6" s="164"/>
      <c r="AQ6" s="294" t="s">
        <v>507</v>
      </c>
      <c r="AR6" s="294"/>
      <c r="AS6" s="294"/>
      <c r="AT6" s="294"/>
      <c r="AU6" s="294"/>
      <c r="AV6" s="294"/>
      <c r="AW6" s="294"/>
      <c r="AX6" s="294"/>
      <c r="AY6" s="164"/>
      <c r="AZ6" s="294" t="s">
        <v>560</v>
      </c>
      <c r="BA6" s="294"/>
      <c r="BB6" s="294"/>
      <c r="BC6" s="294"/>
      <c r="BD6" s="294"/>
      <c r="BE6" s="294"/>
      <c r="BF6" s="294"/>
      <c r="BG6" s="294"/>
      <c r="BH6" s="164"/>
      <c r="BI6" s="294" t="s">
        <v>442</v>
      </c>
      <c r="BJ6" s="294"/>
      <c r="BK6" s="294"/>
      <c r="BL6" s="294"/>
      <c r="BM6" s="164"/>
      <c r="BN6" s="293" t="s">
        <v>484</v>
      </c>
      <c r="BO6" s="293"/>
      <c r="BP6" s="164"/>
      <c r="BQ6" s="293" t="s">
        <v>508</v>
      </c>
      <c r="BR6" s="293"/>
      <c r="BS6" s="165"/>
    </row>
    <row r="7" spans="1:71" ht="7.5" customHeight="1" x14ac:dyDescent="0.25">
      <c r="B7" s="70"/>
      <c r="C7" s="166"/>
      <c r="D7" s="166"/>
      <c r="E7" s="167"/>
      <c r="F7" s="167"/>
      <c r="G7" s="167"/>
      <c r="H7" s="166"/>
      <c r="I7" s="166"/>
      <c r="J7" s="166"/>
      <c r="K7" s="166"/>
      <c r="L7" s="166"/>
      <c r="M7" s="167"/>
      <c r="N7" s="167"/>
      <c r="O7" s="167"/>
      <c r="P7" s="104"/>
      <c r="Q7" s="104"/>
      <c r="R7" s="104"/>
      <c r="S7" s="104"/>
      <c r="T7" s="104"/>
      <c r="U7" s="104"/>
      <c r="V7" s="104"/>
      <c r="W7" s="168"/>
      <c r="X7" s="168"/>
      <c r="Y7" s="168"/>
      <c r="Z7" s="168"/>
      <c r="AA7" s="168"/>
      <c r="AB7" s="168"/>
      <c r="AC7" s="169"/>
      <c r="AD7" s="169"/>
      <c r="AE7" s="169"/>
      <c r="AF7" s="169"/>
      <c r="AG7" s="169"/>
      <c r="AH7" s="169"/>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04"/>
      <c r="BO7" s="104"/>
      <c r="BP7" s="168"/>
      <c r="BQ7" s="104"/>
      <c r="BR7" s="104"/>
      <c r="BS7" s="170"/>
    </row>
    <row r="8" spans="1:71" ht="15" customHeight="1" x14ac:dyDescent="0.25">
      <c r="A8" s="244"/>
      <c r="B8" s="70"/>
      <c r="C8" s="171" t="s">
        <v>300</v>
      </c>
      <c r="D8" s="34"/>
      <c r="E8" s="216" t="e">
        <f>VLOOKUP(D8,Parametry!$B$14:$C$16,2,FALSE)</f>
        <v>#N/A</v>
      </c>
      <c r="F8" s="167"/>
      <c r="G8" s="167"/>
      <c r="H8" s="257" t="s">
        <v>306</v>
      </c>
      <c r="I8" s="257"/>
      <c r="J8" s="257"/>
      <c r="K8" s="257"/>
      <c r="L8" s="257"/>
      <c r="M8" s="257"/>
      <c r="N8" s="257"/>
      <c r="O8" s="257"/>
      <c r="P8" s="257"/>
      <c r="Q8" s="257"/>
      <c r="R8" s="257"/>
      <c r="S8" s="257"/>
      <c r="T8" s="257"/>
      <c r="U8" s="257"/>
      <c r="V8" s="257"/>
      <c r="W8" s="257"/>
      <c r="X8" s="168"/>
      <c r="Y8" s="168"/>
      <c r="Z8" s="168"/>
      <c r="AA8" s="168"/>
      <c r="AB8" s="168"/>
      <c r="AC8" s="169"/>
      <c r="AD8" s="169"/>
      <c r="AE8" s="169"/>
      <c r="AF8" s="169"/>
      <c r="AG8" s="169"/>
      <c r="AH8" s="169"/>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04"/>
      <c r="BO8" s="104"/>
      <c r="BP8" s="168"/>
      <c r="BQ8" s="104"/>
      <c r="BR8" s="104"/>
      <c r="BS8" s="170"/>
    </row>
    <row r="9" spans="1:71" ht="15" customHeight="1" x14ac:dyDescent="0.25">
      <c r="A9" s="244"/>
      <c r="B9" s="70"/>
      <c r="C9" s="257" t="s">
        <v>301</v>
      </c>
      <c r="D9" s="257"/>
      <c r="E9" s="167"/>
      <c r="F9" s="167"/>
      <c r="G9" s="16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170"/>
    </row>
    <row r="10" spans="1:71" ht="14.25" customHeight="1" x14ac:dyDescent="0.25">
      <c r="A10" s="244"/>
      <c r="B10" s="172"/>
      <c r="C10" s="173"/>
      <c r="D10" s="173"/>
      <c r="E10" s="174"/>
      <c r="F10" s="174"/>
      <c r="G10" s="174"/>
      <c r="H10" s="173"/>
      <c r="I10" s="173"/>
      <c r="J10" s="173"/>
      <c r="K10" s="173"/>
      <c r="L10" s="173"/>
      <c r="M10" s="174"/>
      <c r="N10" s="174"/>
      <c r="O10" s="174"/>
      <c r="P10" s="53"/>
      <c r="Q10" s="53"/>
      <c r="R10" s="53"/>
      <c r="S10" s="53"/>
      <c r="T10" s="53"/>
      <c r="U10" s="53"/>
      <c r="V10" s="53"/>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3"/>
      <c r="BO10" s="53"/>
      <c r="BP10" s="55"/>
      <c r="BQ10" s="53"/>
      <c r="BR10" s="53"/>
      <c r="BS10" s="175"/>
    </row>
    <row r="11" spans="1:71" x14ac:dyDescent="0.25">
      <c r="A11" s="244"/>
      <c r="B11" s="217">
        <f>C12+D12+J11+M11+P11+S11+V11+Y11+AB11+AI11+AR11+BA11+BJ11+BP11+BS11</f>
        <v>0</v>
      </c>
      <c r="C11" s="35"/>
      <c r="D11" s="35"/>
      <c r="E11" s="214" t="e">
        <f>VLOOKUP(C11,Parametry!$Q$3:$R$150,2,FALSE)</f>
        <v>#N/A</v>
      </c>
      <c r="F11" s="214" t="e">
        <f>VLOOKUP(D11,Parametry!$Q$3:$R$150,2,FALSE)</f>
        <v>#N/A</v>
      </c>
      <c r="G11" s="176"/>
      <c r="H11" s="297" t="s">
        <v>1512</v>
      </c>
      <c r="I11" s="297"/>
      <c r="J11" s="214">
        <f>VLOOKUP(H11,Parametry!$E$3:$F$4,2,FALSE)</f>
        <v>0</v>
      </c>
      <c r="K11" s="297" t="s">
        <v>1512</v>
      </c>
      <c r="L11" s="297"/>
      <c r="M11" s="214">
        <f>VLOOKUP(K11,Parametry!$E$3:$F$4,2,FALSE)</f>
        <v>0</v>
      </c>
      <c r="N11" s="297" t="s">
        <v>329</v>
      </c>
      <c r="O11" s="297"/>
      <c r="P11" s="214">
        <f>VLOOKUP(N11,Parametry!$E$3:$F$4,2,FALSE)</f>
        <v>0</v>
      </c>
      <c r="Q11" s="297" t="s">
        <v>341</v>
      </c>
      <c r="R11" s="297"/>
      <c r="S11" s="214">
        <f>VLOOKUP(Q11,Parametry!$E$3:$F$4,2,FALSE)</f>
        <v>0</v>
      </c>
      <c r="T11" s="297" t="s">
        <v>353</v>
      </c>
      <c r="U11" s="297"/>
      <c r="V11" s="214">
        <f>VLOOKUP(T11,Parametry!$E$3:$F$4,2,FALSE)</f>
        <v>0</v>
      </c>
      <c r="W11" s="297" t="s">
        <v>365</v>
      </c>
      <c r="X11" s="297"/>
      <c r="Y11" s="214">
        <f>VLOOKUP(W11,Parametry!$E$3:$F$4,2,FALSE)</f>
        <v>0</v>
      </c>
      <c r="Z11" s="297" t="s">
        <v>377</v>
      </c>
      <c r="AA11" s="297"/>
      <c r="AB11" s="214">
        <f>VLOOKUP(Z11,Parametry!$E$3:$F$4,2,FALSE)</f>
        <v>0</v>
      </c>
      <c r="AC11" s="297" t="s">
        <v>399</v>
      </c>
      <c r="AD11" s="297"/>
      <c r="AE11" s="222">
        <f>VLOOKUP(AC11,Parametry!$E$3:$F$4,2,FALSE)</f>
        <v>0</v>
      </c>
      <c r="AF11" s="177"/>
      <c r="AG11" s="176"/>
      <c r="AH11" s="45" t="s">
        <v>431</v>
      </c>
      <c r="AI11" s="214">
        <f>VLOOKUP(AH11,Parametry!$E$3:$F$4,2,FALSE)</f>
        <v>0</v>
      </c>
      <c r="AJ11" s="178" t="s">
        <v>453</v>
      </c>
      <c r="AK11" s="36">
        <v>0</v>
      </c>
      <c r="AL11" s="178" t="s">
        <v>473</v>
      </c>
      <c r="AM11" s="36">
        <v>0</v>
      </c>
      <c r="AN11" s="178" t="s">
        <v>485</v>
      </c>
      <c r="AO11" s="36">
        <v>0</v>
      </c>
      <c r="AQ11" s="45" t="s">
        <v>509</v>
      </c>
      <c r="AR11" s="214">
        <f>VLOOKUP(AQ11,Parametry!$E$3:$F$4,2,FALSE)</f>
        <v>0</v>
      </c>
      <c r="AS11" s="178" t="s">
        <v>529</v>
      </c>
      <c r="AT11" s="36">
        <v>0</v>
      </c>
      <c r="AU11" s="178" t="s">
        <v>539</v>
      </c>
      <c r="AV11" s="36">
        <v>0</v>
      </c>
      <c r="AW11" s="178" t="s">
        <v>549</v>
      </c>
      <c r="AX11" s="36">
        <v>0</v>
      </c>
      <c r="AZ11" s="230" t="s">
        <v>561</v>
      </c>
      <c r="BA11" s="214">
        <f>VLOOKUP(AZ11,Parametry!$E$3:$F$4,2,FALSE)</f>
        <v>0</v>
      </c>
      <c r="BB11" s="178" t="s">
        <v>387</v>
      </c>
      <c r="BC11" s="36">
        <v>0</v>
      </c>
      <c r="BD11" s="178" t="s">
        <v>409</v>
      </c>
      <c r="BE11" s="36">
        <v>0</v>
      </c>
      <c r="BF11" s="178" t="s">
        <v>419</v>
      </c>
      <c r="BG11" s="36">
        <v>0</v>
      </c>
      <c r="BI11" s="230" t="s">
        <v>443</v>
      </c>
      <c r="BJ11" s="214">
        <f>VLOOKUP(BI11,Parametry!$E$3:$F$4,2,FALSE)</f>
        <v>0</v>
      </c>
      <c r="BK11" s="178" t="s">
        <v>463</v>
      </c>
      <c r="BL11" s="36">
        <v>0</v>
      </c>
      <c r="BM11" s="179"/>
      <c r="BN11" s="297" t="s">
        <v>486</v>
      </c>
      <c r="BO11" s="297"/>
      <c r="BP11" s="214">
        <f>VLOOKUP(BN11,Parametry!$E$3:$F$4,2,FALSE)</f>
        <v>0</v>
      </c>
      <c r="BQ11" s="297" t="s">
        <v>510</v>
      </c>
      <c r="BR11" s="297"/>
      <c r="BS11" s="225">
        <f>VLOOKUP(BQ11,Parametry!$E$3:$F$4,2,FALSE)</f>
        <v>0</v>
      </c>
    </row>
    <row r="12" spans="1:71" x14ac:dyDescent="0.25">
      <c r="A12" s="244"/>
      <c r="B12" s="217"/>
      <c r="C12" s="215">
        <f>IF((C11=""),0,1)</f>
        <v>0</v>
      </c>
      <c r="D12" s="215">
        <f>IF((D11=""),0,1)</f>
        <v>0</v>
      </c>
      <c r="E12" s="180"/>
      <c r="F12" s="180"/>
      <c r="G12" s="180"/>
      <c r="H12" s="36">
        <v>0</v>
      </c>
      <c r="I12" s="29"/>
      <c r="J12" s="218" t="e">
        <f>VLOOKUP(I12,Parametry!$K$64:$L$66,2,FALSE)</f>
        <v>#N/A</v>
      </c>
      <c r="K12" s="36">
        <v>0</v>
      </c>
      <c r="L12" s="29"/>
      <c r="M12" s="218" t="e">
        <f>VLOOKUP(L12,Parametry!$K$64:$L$66,2,FALSE)</f>
        <v>#N/A</v>
      </c>
      <c r="N12" s="36">
        <v>0</v>
      </c>
      <c r="O12" s="29"/>
      <c r="P12" s="218" t="e">
        <f>VLOOKUP(O12,Parametry!$K$64:$L$66,2,FALSE)</f>
        <v>#N/A</v>
      </c>
      <c r="Q12" s="36">
        <v>0</v>
      </c>
      <c r="R12" s="29"/>
      <c r="S12" s="218" t="e">
        <f>VLOOKUP(R12,Parametry!$K$64:$L$66,2,FALSE)</f>
        <v>#N/A</v>
      </c>
      <c r="T12" s="36">
        <v>0</v>
      </c>
      <c r="U12" s="29"/>
      <c r="V12" s="218" t="e">
        <f>VLOOKUP(U12,Parametry!$K$64:$L$66,2,FALSE)</f>
        <v>#N/A</v>
      </c>
      <c r="W12" s="36">
        <v>0</v>
      </c>
      <c r="X12" s="29"/>
      <c r="Y12" s="218" t="e">
        <f>VLOOKUP(X12,Parametry!$K$64:$L$66,2,FALSE)</f>
        <v>#N/A</v>
      </c>
      <c r="Z12" s="36">
        <v>0</v>
      </c>
      <c r="AA12" s="29"/>
      <c r="AB12" s="229" t="e">
        <f>VLOOKUP(AA12,Parametry!$K$64:$L$66,2,FALSE)</f>
        <v>#N/A</v>
      </c>
      <c r="AC12" s="36">
        <v>0</v>
      </c>
      <c r="AD12" s="182" t="str">
        <f>IF($D$8&gt;0,$D$8,"")</f>
        <v/>
      </c>
      <c r="AE12" s="223"/>
      <c r="AF12" s="55"/>
      <c r="AG12" s="181"/>
      <c r="AH12" s="181"/>
      <c r="AI12" s="221"/>
      <c r="AJ12" s="183"/>
      <c r="AK12" s="184"/>
      <c r="AL12" s="181"/>
      <c r="AM12" s="181"/>
      <c r="AN12" s="184"/>
      <c r="AO12" s="184"/>
      <c r="AP12" s="181"/>
      <c r="AQ12" s="55"/>
      <c r="AR12" s="223"/>
      <c r="AS12" s="179"/>
      <c r="AT12" s="184"/>
      <c r="AU12" s="179"/>
      <c r="AV12" s="184"/>
      <c r="AW12" s="181"/>
      <c r="AX12" s="181"/>
      <c r="AY12" s="181"/>
      <c r="AZ12" s="55"/>
      <c r="BA12" s="223"/>
      <c r="BB12" s="179"/>
      <c r="BC12" s="184"/>
      <c r="BD12" s="179"/>
      <c r="BE12" s="184"/>
      <c r="BF12" s="181"/>
      <c r="BG12" s="181"/>
      <c r="BH12" s="181"/>
      <c r="BI12" s="181"/>
      <c r="BJ12" s="221"/>
      <c r="BK12" s="181"/>
      <c r="BL12" s="181"/>
      <c r="BM12" s="181"/>
      <c r="BN12" s="36">
        <v>0</v>
      </c>
      <c r="BO12" s="29"/>
      <c r="BP12" s="218" t="e">
        <f>VLOOKUP(BO12,Parametry!$K$64:$L$66,2,FALSE)</f>
        <v>#N/A</v>
      </c>
      <c r="BQ12" s="36">
        <v>0</v>
      </c>
      <c r="BR12" s="29"/>
      <c r="BS12" s="226" t="e">
        <f>VLOOKUP(BR12,Parametry!$K$64:$L$66,2,FALSE)</f>
        <v>#N/A</v>
      </c>
    </row>
    <row r="13" spans="1:71" x14ac:dyDescent="0.25">
      <c r="A13" s="244"/>
      <c r="B13" s="217"/>
      <c r="C13" s="185"/>
      <c r="D13" s="185"/>
      <c r="E13" s="186"/>
      <c r="F13" s="186"/>
      <c r="G13" s="186"/>
      <c r="H13" s="185"/>
      <c r="I13" s="185"/>
      <c r="J13" s="219"/>
      <c r="K13" s="185"/>
      <c r="L13" s="185"/>
      <c r="M13" s="219"/>
      <c r="N13" s="185"/>
      <c r="O13" s="185"/>
      <c r="P13" s="219"/>
      <c r="Q13" s="185"/>
      <c r="R13" s="185"/>
      <c r="S13" s="219"/>
      <c r="T13" s="185"/>
      <c r="U13" s="185"/>
      <c r="V13" s="219"/>
      <c r="W13" s="187"/>
      <c r="X13" s="187"/>
      <c r="Y13" s="220"/>
      <c r="Z13" s="187"/>
      <c r="AA13" s="187"/>
      <c r="AB13" s="220"/>
      <c r="AC13" s="187"/>
      <c r="AD13" s="187"/>
      <c r="AE13" s="224"/>
      <c r="AF13" s="168"/>
      <c r="AG13" s="187"/>
      <c r="AH13" s="187"/>
      <c r="AI13" s="220"/>
      <c r="AJ13" s="187"/>
      <c r="AK13" s="187"/>
      <c r="AL13" s="187"/>
      <c r="AM13" s="187"/>
      <c r="AN13" s="187"/>
      <c r="AO13" s="187"/>
      <c r="AP13" s="187"/>
      <c r="AQ13" s="187"/>
      <c r="AR13" s="220"/>
      <c r="AS13" s="187"/>
      <c r="AT13" s="187"/>
      <c r="AU13" s="187"/>
      <c r="AV13" s="187"/>
      <c r="AW13" s="187"/>
      <c r="AX13" s="187"/>
      <c r="AY13" s="187"/>
      <c r="AZ13" s="187"/>
      <c r="BA13" s="220"/>
      <c r="BB13" s="187"/>
      <c r="BC13" s="187"/>
      <c r="BD13" s="187"/>
      <c r="BE13" s="187"/>
      <c r="BF13" s="187"/>
      <c r="BG13" s="187"/>
      <c r="BH13" s="187"/>
      <c r="BI13" s="187"/>
      <c r="BJ13" s="220"/>
      <c r="BK13" s="187"/>
      <c r="BL13" s="187"/>
      <c r="BM13" s="187"/>
      <c r="BN13" s="187"/>
      <c r="BO13" s="187"/>
      <c r="BP13" s="220"/>
      <c r="BQ13" s="187"/>
      <c r="BR13" s="187"/>
      <c r="BS13" s="227"/>
    </row>
    <row r="14" spans="1:71" x14ac:dyDescent="0.25">
      <c r="A14" s="244"/>
      <c r="B14" s="217">
        <f t="shared" ref="B14:B38" si="0">C15+D15+J14+M14+P14+S14+V14+Y14+AB14+AI14+AR14+BA14+BJ14+BP14+BS14</f>
        <v>0</v>
      </c>
      <c r="C14" s="35"/>
      <c r="D14" s="35"/>
      <c r="E14" s="214" t="e">
        <f>VLOOKUP(C14,Parametry!$Q$3:$R$150,2,FALSE)</f>
        <v>#N/A</v>
      </c>
      <c r="F14" s="214" t="e">
        <f>VLOOKUP(D14,Parametry!$Q$3:$R$150,2,FALSE)</f>
        <v>#N/A</v>
      </c>
      <c r="G14" s="176"/>
      <c r="H14" s="297" t="s">
        <v>307</v>
      </c>
      <c r="I14" s="297"/>
      <c r="J14" s="214">
        <f>VLOOKUP(H14,Parametry!$E$3:$F$4,2,FALSE)</f>
        <v>0</v>
      </c>
      <c r="K14" s="297" t="s">
        <v>318</v>
      </c>
      <c r="L14" s="297"/>
      <c r="M14" s="214">
        <f>VLOOKUP(K14,Parametry!$E$3:$F$4,2,FALSE)</f>
        <v>0</v>
      </c>
      <c r="N14" s="297" t="s">
        <v>330</v>
      </c>
      <c r="O14" s="297"/>
      <c r="P14" s="214">
        <f>VLOOKUP(N14,Parametry!$E$3:$F$4,2,FALSE)</f>
        <v>0</v>
      </c>
      <c r="Q14" s="297" t="s">
        <v>342</v>
      </c>
      <c r="R14" s="297"/>
      <c r="S14" s="214">
        <f>VLOOKUP(Q14,Parametry!$E$3:$F$4,2,FALSE)</f>
        <v>0</v>
      </c>
      <c r="T14" s="297" t="s">
        <v>354</v>
      </c>
      <c r="U14" s="297"/>
      <c r="V14" s="214">
        <f>VLOOKUP(T14,Parametry!$E$3:$F$4,2,FALSE)</f>
        <v>0</v>
      </c>
      <c r="W14" s="297" t="s">
        <v>366</v>
      </c>
      <c r="X14" s="297"/>
      <c r="Y14" s="214">
        <f>VLOOKUP(W14,Parametry!$E$3:$F$4,2,FALSE)</f>
        <v>0</v>
      </c>
      <c r="Z14" s="297" t="s">
        <v>378</v>
      </c>
      <c r="AA14" s="297"/>
      <c r="AB14" s="214">
        <f>VLOOKUP(Z14,Parametry!$E$3:$F$4,2,FALSE)</f>
        <v>0</v>
      </c>
      <c r="AC14" s="297" t="s">
        <v>400</v>
      </c>
      <c r="AD14" s="297"/>
      <c r="AE14" s="222">
        <f>VLOOKUP(AC14,Parametry!$E$3:$F$4,2,FALSE)</f>
        <v>0</v>
      </c>
      <c r="AF14" s="177"/>
      <c r="AG14" s="176"/>
      <c r="AH14" s="45" t="s">
        <v>432</v>
      </c>
      <c r="AI14" s="214">
        <f>VLOOKUP(AH14,Parametry!$E$3:$F$4,2,FALSE)</f>
        <v>0</v>
      </c>
      <c r="AJ14" s="178" t="s">
        <v>454</v>
      </c>
      <c r="AK14" s="36">
        <v>0</v>
      </c>
      <c r="AL14" s="178" t="s">
        <v>474</v>
      </c>
      <c r="AM14" s="36">
        <v>0</v>
      </c>
      <c r="AN14" s="178" t="s">
        <v>487</v>
      </c>
      <c r="AO14" s="36">
        <v>0</v>
      </c>
      <c r="AQ14" s="45" t="s">
        <v>511</v>
      </c>
      <c r="AR14" s="214">
        <f>VLOOKUP(AQ14,Parametry!$E$3:$F$4,2,FALSE)</f>
        <v>0</v>
      </c>
      <c r="AS14" s="178" t="s">
        <v>530</v>
      </c>
      <c r="AT14" s="36">
        <v>0</v>
      </c>
      <c r="AU14" s="178" t="s">
        <v>540</v>
      </c>
      <c r="AV14" s="36">
        <v>0</v>
      </c>
      <c r="AW14" s="178" t="s">
        <v>550</v>
      </c>
      <c r="AX14" s="36">
        <v>0</v>
      </c>
      <c r="AZ14" s="45" t="s">
        <v>562</v>
      </c>
      <c r="BA14" s="214">
        <f>VLOOKUP(AZ14,Parametry!$E$3:$F$4,2,FALSE)</f>
        <v>0</v>
      </c>
      <c r="BB14" s="178" t="s">
        <v>388</v>
      </c>
      <c r="BC14" s="36">
        <v>0</v>
      </c>
      <c r="BD14" s="178" t="s">
        <v>410</v>
      </c>
      <c r="BE14" s="36">
        <v>0</v>
      </c>
      <c r="BF14" s="178" t="s">
        <v>420</v>
      </c>
      <c r="BG14" s="36">
        <v>0</v>
      </c>
      <c r="BI14" s="45" t="s">
        <v>444</v>
      </c>
      <c r="BJ14" s="214">
        <f>VLOOKUP(BI14,Parametry!$E$3:$F$4,2,FALSE)</f>
        <v>0</v>
      </c>
      <c r="BK14" s="178" t="s">
        <v>464</v>
      </c>
      <c r="BL14" s="36">
        <v>0</v>
      </c>
      <c r="BM14" s="179"/>
      <c r="BN14" s="297" t="s">
        <v>488</v>
      </c>
      <c r="BO14" s="297"/>
      <c r="BP14" s="214">
        <f>VLOOKUP(BN14,Parametry!$E$3:$F$4,2,FALSE)</f>
        <v>0</v>
      </c>
      <c r="BQ14" s="297" t="s">
        <v>512</v>
      </c>
      <c r="BR14" s="297"/>
      <c r="BS14" s="225">
        <f>VLOOKUP(BQ14,Parametry!$E$3:$F$4,2,FALSE)</f>
        <v>0</v>
      </c>
    </row>
    <row r="15" spans="1:71" x14ac:dyDescent="0.25">
      <c r="A15" s="244"/>
      <c r="B15" s="217"/>
      <c r="C15" s="215">
        <f>IF((C14=""),0,1)</f>
        <v>0</v>
      </c>
      <c r="D15" s="215">
        <f>IF((D14=""),0,1)</f>
        <v>0</v>
      </c>
      <c r="E15" s="180"/>
      <c r="F15" s="180"/>
      <c r="G15" s="180"/>
      <c r="H15" s="36">
        <v>0</v>
      </c>
      <c r="I15" s="29"/>
      <c r="J15" s="218" t="e">
        <f>VLOOKUP(I15,Parametry!$K$64:$L$66,2,FALSE)</f>
        <v>#N/A</v>
      </c>
      <c r="K15" s="36">
        <v>0</v>
      </c>
      <c r="L15" s="29"/>
      <c r="M15" s="218" t="e">
        <f>VLOOKUP(L15,Parametry!$K$64:$L$66,2,FALSE)</f>
        <v>#N/A</v>
      </c>
      <c r="N15" s="36">
        <v>0</v>
      </c>
      <c r="O15" s="29"/>
      <c r="P15" s="218" t="e">
        <f>VLOOKUP(O15,Parametry!$K$64:$L$66,2,FALSE)</f>
        <v>#N/A</v>
      </c>
      <c r="Q15" s="36">
        <v>0</v>
      </c>
      <c r="R15" s="29"/>
      <c r="S15" s="218" t="e">
        <f>VLOOKUP(R15,Parametry!$K$64:$L$66,2,FALSE)</f>
        <v>#N/A</v>
      </c>
      <c r="T15" s="36">
        <v>0</v>
      </c>
      <c r="U15" s="29"/>
      <c r="V15" s="218" t="e">
        <f>VLOOKUP(U15,Parametry!$K$64:$L$66,2,FALSE)</f>
        <v>#N/A</v>
      </c>
      <c r="W15" s="36">
        <v>0</v>
      </c>
      <c r="X15" s="29"/>
      <c r="Y15" s="218" t="e">
        <f>VLOOKUP(X15,Parametry!$K$64:$L$66,2,FALSE)</f>
        <v>#N/A</v>
      </c>
      <c r="Z15" s="36">
        <v>0</v>
      </c>
      <c r="AA15" s="29"/>
      <c r="AB15" s="229" t="e">
        <f>VLOOKUP(AA15,Parametry!$K$64:$L$66,2,FALSE)</f>
        <v>#N/A</v>
      </c>
      <c r="AC15" s="36">
        <v>0</v>
      </c>
      <c r="AD15" s="182" t="str">
        <f>IF($D$8&gt;0,$D$8,"")</f>
        <v/>
      </c>
      <c r="AE15" s="223"/>
      <c r="AF15" s="55"/>
      <c r="AG15" s="181"/>
      <c r="AH15" s="181"/>
      <c r="AI15" s="221"/>
      <c r="AJ15" s="183"/>
      <c r="AK15" s="184"/>
      <c r="AL15" s="181"/>
      <c r="AM15" s="181"/>
      <c r="AN15" s="184"/>
      <c r="AO15" s="184"/>
      <c r="AP15" s="181"/>
      <c r="AQ15" s="55"/>
      <c r="AR15" s="223"/>
      <c r="AS15" s="179"/>
      <c r="AT15" s="184"/>
      <c r="AU15" s="179"/>
      <c r="AV15" s="184"/>
      <c r="AW15" s="181"/>
      <c r="AX15" s="181"/>
      <c r="AY15" s="181"/>
      <c r="AZ15" s="55"/>
      <c r="BA15" s="223"/>
      <c r="BB15" s="179"/>
      <c r="BC15" s="184"/>
      <c r="BD15" s="179"/>
      <c r="BE15" s="184"/>
      <c r="BF15" s="181"/>
      <c r="BG15" s="181"/>
      <c r="BH15" s="181"/>
      <c r="BI15" s="181"/>
      <c r="BJ15" s="221"/>
      <c r="BK15" s="181"/>
      <c r="BL15" s="181"/>
      <c r="BM15" s="181"/>
      <c r="BN15" s="36">
        <v>0</v>
      </c>
      <c r="BO15" s="29"/>
      <c r="BP15" s="218" t="e">
        <f>VLOOKUP(BO15,Parametry!$K$64:$L$66,2,FALSE)</f>
        <v>#N/A</v>
      </c>
      <c r="BQ15" s="36">
        <v>0</v>
      </c>
      <c r="BR15" s="29"/>
      <c r="BS15" s="226" t="e">
        <f>VLOOKUP(BR15,Parametry!$K$64:$L$66,2,FALSE)</f>
        <v>#N/A</v>
      </c>
    </row>
    <row r="16" spans="1:71" x14ac:dyDescent="0.25">
      <c r="A16" s="244"/>
      <c r="B16" s="217"/>
      <c r="C16" s="185"/>
      <c r="D16" s="185"/>
      <c r="E16" s="186"/>
      <c r="F16" s="186"/>
      <c r="G16" s="186"/>
      <c r="H16" s="185"/>
      <c r="I16" s="185"/>
      <c r="J16" s="219"/>
      <c r="K16" s="185"/>
      <c r="L16" s="185"/>
      <c r="M16" s="219"/>
      <c r="N16" s="185"/>
      <c r="O16" s="185"/>
      <c r="P16" s="219"/>
      <c r="Q16" s="185"/>
      <c r="R16" s="185"/>
      <c r="S16" s="219"/>
      <c r="T16" s="185"/>
      <c r="U16" s="185"/>
      <c r="V16" s="219"/>
      <c r="W16" s="187"/>
      <c r="X16" s="187"/>
      <c r="Y16" s="220"/>
      <c r="Z16" s="187"/>
      <c r="AA16" s="187"/>
      <c r="AB16" s="220"/>
      <c r="AC16" s="187"/>
      <c r="AD16" s="187"/>
      <c r="AE16" s="224"/>
      <c r="AF16" s="168"/>
      <c r="AG16" s="187"/>
      <c r="AH16" s="187"/>
      <c r="AI16" s="220"/>
      <c r="AJ16" s="187"/>
      <c r="AK16" s="187"/>
      <c r="AL16" s="187"/>
      <c r="AM16" s="187"/>
      <c r="AN16" s="187"/>
      <c r="AO16" s="187"/>
      <c r="AP16" s="187"/>
      <c r="AQ16" s="187"/>
      <c r="AR16" s="220"/>
      <c r="AS16" s="187"/>
      <c r="AT16" s="187"/>
      <c r="AU16" s="187"/>
      <c r="AV16" s="187"/>
      <c r="AW16" s="187"/>
      <c r="AX16" s="187"/>
      <c r="AY16" s="187"/>
      <c r="AZ16" s="187"/>
      <c r="BA16" s="220"/>
      <c r="BB16" s="187"/>
      <c r="BC16" s="187"/>
      <c r="BD16" s="187"/>
      <c r="BE16" s="187"/>
      <c r="BF16" s="187"/>
      <c r="BG16" s="187"/>
      <c r="BH16" s="187"/>
      <c r="BI16" s="187"/>
      <c r="BJ16" s="220"/>
      <c r="BK16" s="187"/>
      <c r="BL16" s="187"/>
      <c r="BM16" s="187"/>
      <c r="BN16" s="187"/>
      <c r="BO16" s="187"/>
      <c r="BP16" s="220"/>
      <c r="BQ16" s="187"/>
      <c r="BR16" s="187"/>
      <c r="BS16" s="227"/>
    </row>
    <row r="17" spans="1:71" x14ac:dyDescent="0.25">
      <c r="A17" s="244"/>
      <c r="B17" s="217">
        <f t="shared" si="0"/>
        <v>0</v>
      </c>
      <c r="C17" s="35"/>
      <c r="D17" s="35"/>
      <c r="E17" s="214" t="e">
        <f>VLOOKUP(C17,Parametry!$Q$3:$R$150,2,FALSE)</f>
        <v>#N/A</v>
      </c>
      <c r="F17" s="214" t="e">
        <f>VLOOKUP(D17,Parametry!$Q$3:$R$150,2,FALSE)</f>
        <v>#N/A</v>
      </c>
      <c r="G17" s="176"/>
      <c r="H17" s="297" t="s">
        <v>308</v>
      </c>
      <c r="I17" s="297"/>
      <c r="J17" s="214">
        <f>VLOOKUP(H17,Parametry!$E$3:$F$4,2,FALSE)</f>
        <v>0</v>
      </c>
      <c r="K17" s="297" t="s">
        <v>319</v>
      </c>
      <c r="L17" s="297"/>
      <c r="M17" s="214">
        <f>VLOOKUP(K17,Parametry!$E$3:$F$4,2,FALSE)</f>
        <v>0</v>
      </c>
      <c r="N17" s="297" t="s">
        <v>331</v>
      </c>
      <c r="O17" s="297"/>
      <c r="P17" s="214">
        <f>VLOOKUP(N17,Parametry!$E$3:$F$4,2,FALSE)</f>
        <v>0</v>
      </c>
      <c r="Q17" s="297" t="s">
        <v>343</v>
      </c>
      <c r="R17" s="297"/>
      <c r="S17" s="214">
        <f>VLOOKUP(Q17,Parametry!$E$3:$F$4,2,FALSE)</f>
        <v>0</v>
      </c>
      <c r="T17" s="297" t="s">
        <v>355</v>
      </c>
      <c r="U17" s="297"/>
      <c r="V17" s="214">
        <f>VLOOKUP(T17,Parametry!$E$3:$F$4,2,FALSE)</f>
        <v>0</v>
      </c>
      <c r="W17" s="297" t="s">
        <v>367</v>
      </c>
      <c r="X17" s="297"/>
      <c r="Y17" s="214">
        <f>VLOOKUP(W17,Parametry!$E$3:$F$4,2,FALSE)</f>
        <v>0</v>
      </c>
      <c r="Z17" s="297" t="s">
        <v>379</v>
      </c>
      <c r="AA17" s="297"/>
      <c r="AB17" s="214">
        <f>VLOOKUP(Z17,Parametry!$E$3:$F$4,2,FALSE)</f>
        <v>0</v>
      </c>
      <c r="AC17" s="297" t="s">
        <v>401</v>
      </c>
      <c r="AD17" s="297"/>
      <c r="AE17" s="222">
        <f>VLOOKUP(AC17,Parametry!$E$3:$F$4,2,FALSE)</f>
        <v>0</v>
      </c>
      <c r="AF17" s="177"/>
      <c r="AG17" s="176"/>
      <c r="AH17" s="45" t="s">
        <v>433</v>
      </c>
      <c r="AI17" s="214">
        <f>VLOOKUP(AH17,Parametry!$E$3:$F$4,2,FALSE)</f>
        <v>0</v>
      </c>
      <c r="AJ17" s="178" t="s">
        <v>455</v>
      </c>
      <c r="AK17" s="36">
        <v>0</v>
      </c>
      <c r="AL17" s="178" t="s">
        <v>475</v>
      </c>
      <c r="AM17" s="36">
        <v>0</v>
      </c>
      <c r="AN17" s="178" t="s">
        <v>489</v>
      </c>
      <c r="AO17" s="36">
        <v>0</v>
      </c>
      <c r="AQ17" s="45" t="s">
        <v>513</v>
      </c>
      <c r="AR17" s="214">
        <f>VLOOKUP(AQ17,Parametry!$E$3:$F$4,2,FALSE)</f>
        <v>0</v>
      </c>
      <c r="AS17" s="178" t="s">
        <v>531</v>
      </c>
      <c r="AT17" s="36">
        <v>0</v>
      </c>
      <c r="AU17" s="178" t="s">
        <v>541</v>
      </c>
      <c r="AV17" s="36">
        <v>0</v>
      </c>
      <c r="AW17" s="178" t="s">
        <v>551</v>
      </c>
      <c r="AX17" s="36">
        <v>0</v>
      </c>
      <c r="AZ17" s="45" t="s">
        <v>563</v>
      </c>
      <c r="BA17" s="214">
        <f>VLOOKUP(AZ17,Parametry!$E$3:$F$4,2,FALSE)</f>
        <v>0</v>
      </c>
      <c r="BB17" s="178" t="s">
        <v>389</v>
      </c>
      <c r="BC17" s="36">
        <v>0</v>
      </c>
      <c r="BD17" s="178" t="s">
        <v>411</v>
      </c>
      <c r="BE17" s="36">
        <v>0</v>
      </c>
      <c r="BF17" s="178" t="s">
        <v>421</v>
      </c>
      <c r="BG17" s="36">
        <v>0</v>
      </c>
      <c r="BI17" s="45" t="s">
        <v>445</v>
      </c>
      <c r="BJ17" s="214">
        <f>VLOOKUP(BI17,Parametry!$E$3:$F$4,2,FALSE)</f>
        <v>0</v>
      </c>
      <c r="BK17" s="178" t="s">
        <v>465</v>
      </c>
      <c r="BL17" s="36">
        <v>0</v>
      </c>
      <c r="BM17" s="179"/>
      <c r="BN17" s="297" t="s">
        <v>490</v>
      </c>
      <c r="BO17" s="297"/>
      <c r="BP17" s="214">
        <f>VLOOKUP(BN17,Parametry!$E$3:$F$4,2,FALSE)</f>
        <v>0</v>
      </c>
      <c r="BQ17" s="297" t="s">
        <v>514</v>
      </c>
      <c r="BR17" s="297"/>
      <c r="BS17" s="225">
        <f>VLOOKUP(BQ17,Parametry!$E$3:$F$4,2,FALSE)</f>
        <v>0</v>
      </c>
    </row>
    <row r="18" spans="1:71" x14ac:dyDescent="0.25">
      <c r="A18" s="244"/>
      <c r="B18" s="217"/>
      <c r="C18" s="215">
        <f>IF((C17=""),0,1)</f>
        <v>0</v>
      </c>
      <c r="D18" s="215">
        <f>IF((D17=""),0,1)</f>
        <v>0</v>
      </c>
      <c r="E18" s="180"/>
      <c r="F18" s="180"/>
      <c r="G18" s="180"/>
      <c r="H18" s="36">
        <v>0</v>
      </c>
      <c r="I18" s="29"/>
      <c r="J18" s="218" t="e">
        <f>VLOOKUP(I18,Parametry!$K$64:$L$66,2,FALSE)</f>
        <v>#N/A</v>
      </c>
      <c r="K18" s="36">
        <v>0</v>
      </c>
      <c r="L18" s="29"/>
      <c r="M18" s="218" t="e">
        <f>VLOOKUP(L18,Parametry!$K$64:$L$66,2,FALSE)</f>
        <v>#N/A</v>
      </c>
      <c r="N18" s="36">
        <v>0</v>
      </c>
      <c r="O18" s="29"/>
      <c r="P18" s="218" t="e">
        <f>VLOOKUP(O18,Parametry!$K$64:$L$66,2,FALSE)</f>
        <v>#N/A</v>
      </c>
      <c r="Q18" s="36">
        <v>0</v>
      </c>
      <c r="R18" s="29"/>
      <c r="S18" s="218" t="e">
        <f>VLOOKUP(R18,Parametry!$K$64:$L$66,2,FALSE)</f>
        <v>#N/A</v>
      </c>
      <c r="T18" s="36">
        <v>0</v>
      </c>
      <c r="U18" s="29"/>
      <c r="V18" s="218" t="e">
        <f>VLOOKUP(U18,Parametry!$K$64:$L$66,2,FALSE)</f>
        <v>#N/A</v>
      </c>
      <c r="W18" s="36">
        <v>0</v>
      </c>
      <c r="X18" s="29"/>
      <c r="Y18" s="218" t="e">
        <f>VLOOKUP(X18,Parametry!$K$64:$L$66,2,FALSE)</f>
        <v>#N/A</v>
      </c>
      <c r="Z18" s="36">
        <v>0</v>
      </c>
      <c r="AA18" s="29"/>
      <c r="AB18" s="229" t="e">
        <f>VLOOKUP(AA18,Parametry!$K$64:$L$66,2,FALSE)</f>
        <v>#N/A</v>
      </c>
      <c r="AC18" s="36">
        <v>0</v>
      </c>
      <c r="AD18" s="182" t="str">
        <f>IF($D$8&gt;0,$D$8,"")</f>
        <v/>
      </c>
      <c r="AE18" s="223"/>
      <c r="AF18" s="55"/>
      <c r="AG18" s="181"/>
      <c r="AH18" s="181"/>
      <c r="AI18" s="221"/>
      <c r="AJ18" s="183"/>
      <c r="AK18" s="184"/>
      <c r="AL18" s="181"/>
      <c r="AM18" s="181"/>
      <c r="AN18" s="184"/>
      <c r="AO18" s="184"/>
      <c r="AP18" s="181"/>
      <c r="AQ18" s="55"/>
      <c r="AR18" s="223"/>
      <c r="AS18" s="179"/>
      <c r="AT18" s="184"/>
      <c r="AU18" s="179"/>
      <c r="AV18" s="184"/>
      <c r="AW18" s="181"/>
      <c r="AX18" s="181"/>
      <c r="AY18" s="181"/>
      <c r="AZ18" s="55"/>
      <c r="BA18" s="223"/>
      <c r="BB18" s="179"/>
      <c r="BC18" s="184"/>
      <c r="BD18" s="179"/>
      <c r="BE18" s="184"/>
      <c r="BF18" s="181"/>
      <c r="BG18" s="181"/>
      <c r="BH18" s="181"/>
      <c r="BI18" s="181"/>
      <c r="BJ18" s="221"/>
      <c r="BK18" s="181"/>
      <c r="BL18" s="181"/>
      <c r="BM18" s="181"/>
      <c r="BN18" s="36">
        <v>0</v>
      </c>
      <c r="BO18" s="29"/>
      <c r="BP18" s="218" t="e">
        <f>VLOOKUP(BO18,Parametry!$K$64:$L$66,2,FALSE)</f>
        <v>#N/A</v>
      </c>
      <c r="BQ18" s="36">
        <v>0</v>
      </c>
      <c r="BR18" s="29"/>
      <c r="BS18" s="226" t="e">
        <f>VLOOKUP(BR18,Parametry!$K$64:$L$66,2,FALSE)</f>
        <v>#N/A</v>
      </c>
    </row>
    <row r="19" spans="1:71" x14ac:dyDescent="0.25">
      <c r="A19" s="244"/>
      <c r="B19" s="217"/>
      <c r="C19" s="185"/>
      <c r="D19" s="185"/>
      <c r="E19" s="186"/>
      <c r="F19" s="186"/>
      <c r="G19" s="186"/>
      <c r="H19" s="185"/>
      <c r="I19" s="185"/>
      <c r="J19" s="219"/>
      <c r="K19" s="185"/>
      <c r="L19" s="185"/>
      <c r="M19" s="219"/>
      <c r="N19" s="185"/>
      <c r="O19" s="185"/>
      <c r="P19" s="219"/>
      <c r="Q19" s="185"/>
      <c r="R19" s="185"/>
      <c r="S19" s="219"/>
      <c r="T19" s="185"/>
      <c r="U19" s="185"/>
      <c r="V19" s="219"/>
      <c r="W19" s="187"/>
      <c r="X19" s="187"/>
      <c r="Y19" s="220"/>
      <c r="Z19" s="187"/>
      <c r="AA19" s="187"/>
      <c r="AB19" s="220"/>
      <c r="AC19" s="187"/>
      <c r="AD19" s="187"/>
      <c r="AE19" s="224"/>
      <c r="AF19" s="168"/>
      <c r="AG19" s="187"/>
      <c r="AH19" s="187"/>
      <c r="AI19" s="220"/>
      <c r="AJ19" s="187"/>
      <c r="AK19" s="187"/>
      <c r="AL19" s="187"/>
      <c r="AM19" s="187"/>
      <c r="AN19" s="187"/>
      <c r="AO19" s="187"/>
      <c r="AP19" s="187"/>
      <c r="AQ19" s="187"/>
      <c r="AR19" s="220"/>
      <c r="AS19" s="187"/>
      <c r="AT19" s="187"/>
      <c r="AU19" s="187"/>
      <c r="AV19" s="187"/>
      <c r="AW19" s="187"/>
      <c r="AX19" s="187"/>
      <c r="AY19" s="187"/>
      <c r="AZ19" s="187"/>
      <c r="BA19" s="220"/>
      <c r="BB19" s="187"/>
      <c r="BC19" s="187"/>
      <c r="BD19" s="187"/>
      <c r="BE19" s="187"/>
      <c r="BF19" s="187"/>
      <c r="BG19" s="187"/>
      <c r="BH19" s="187"/>
      <c r="BI19" s="187"/>
      <c r="BJ19" s="220"/>
      <c r="BK19" s="187"/>
      <c r="BL19" s="187"/>
      <c r="BM19" s="187"/>
      <c r="BN19" s="187"/>
      <c r="BO19" s="187"/>
      <c r="BP19" s="220"/>
      <c r="BQ19" s="187"/>
      <c r="BR19" s="187"/>
      <c r="BS19" s="227"/>
    </row>
    <row r="20" spans="1:71" x14ac:dyDescent="0.25">
      <c r="A20" s="244"/>
      <c r="B20" s="217">
        <f t="shared" si="0"/>
        <v>0</v>
      </c>
      <c r="C20" s="35"/>
      <c r="D20" s="35"/>
      <c r="E20" s="214" t="e">
        <f>VLOOKUP(C20,Parametry!$Q$3:$R$150,2,FALSE)</f>
        <v>#N/A</v>
      </c>
      <c r="F20" s="214" t="e">
        <f>VLOOKUP(D20,Parametry!$Q$3:$R$150,2,FALSE)</f>
        <v>#N/A</v>
      </c>
      <c r="G20" s="176"/>
      <c r="H20" s="297" t="s">
        <v>309</v>
      </c>
      <c r="I20" s="297"/>
      <c r="J20" s="214">
        <f>VLOOKUP(H20,Parametry!$E$3:$F$4,2,FALSE)</f>
        <v>0</v>
      </c>
      <c r="K20" s="297" t="s">
        <v>320</v>
      </c>
      <c r="L20" s="297"/>
      <c r="M20" s="214">
        <f>VLOOKUP(K20,Parametry!$E$3:$F$4,2,FALSE)</f>
        <v>0</v>
      </c>
      <c r="N20" s="297" t="s">
        <v>332</v>
      </c>
      <c r="O20" s="297"/>
      <c r="P20" s="214">
        <f>VLOOKUP(N20,Parametry!$E$3:$F$4,2,FALSE)</f>
        <v>0</v>
      </c>
      <c r="Q20" s="297" t="s">
        <v>344</v>
      </c>
      <c r="R20" s="297"/>
      <c r="S20" s="214">
        <f>VLOOKUP(Q20,Parametry!$E$3:$F$4,2,FALSE)</f>
        <v>0</v>
      </c>
      <c r="T20" s="297" t="s">
        <v>356</v>
      </c>
      <c r="U20" s="297"/>
      <c r="V20" s="214">
        <f>VLOOKUP(T20,Parametry!$E$3:$F$4,2,FALSE)</f>
        <v>0</v>
      </c>
      <c r="W20" s="297" t="s">
        <v>368</v>
      </c>
      <c r="X20" s="297"/>
      <c r="Y20" s="214">
        <f>VLOOKUP(W20,Parametry!$E$3:$F$4,2,FALSE)</f>
        <v>0</v>
      </c>
      <c r="Z20" s="297" t="s">
        <v>380</v>
      </c>
      <c r="AA20" s="297"/>
      <c r="AB20" s="214">
        <f>VLOOKUP(Z20,Parametry!$E$3:$F$4,2,FALSE)</f>
        <v>0</v>
      </c>
      <c r="AC20" s="297" t="s">
        <v>402</v>
      </c>
      <c r="AD20" s="297"/>
      <c r="AE20" s="222">
        <f>VLOOKUP(AC20,Parametry!$E$3:$F$4,2,FALSE)</f>
        <v>0</v>
      </c>
      <c r="AF20" s="177"/>
      <c r="AG20" s="176"/>
      <c r="AH20" s="45" t="s">
        <v>434</v>
      </c>
      <c r="AI20" s="214">
        <f>VLOOKUP(AH20,Parametry!$E$3:$F$4,2,FALSE)</f>
        <v>0</v>
      </c>
      <c r="AJ20" s="178" t="s">
        <v>456</v>
      </c>
      <c r="AK20" s="36">
        <v>0</v>
      </c>
      <c r="AL20" s="178" t="s">
        <v>476</v>
      </c>
      <c r="AM20" s="36">
        <v>0</v>
      </c>
      <c r="AN20" s="178" t="s">
        <v>491</v>
      </c>
      <c r="AO20" s="36">
        <v>0</v>
      </c>
      <c r="AQ20" s="45" t="s">
        <v>515</v>
      </c>
      <c r="AR20" s="214">
        <f>VLOOKUP(AQ20,Parametry!$E$3:$F$4,2,FALSE)</f>
        <v>0</v>
      </c>
      <c r="AS20" s="178" t="s">
        <v>532</v>
      </c>
      <c r="AT20" s="36">
        <v>0</v>
      </c>
      <c r="AU20" s="178" t="s">
        <v>542</v>
      </c>
      <c r="AV20" s="36">
        <v>0</v>
      </c>
      <c r="AW20" s="178" t="s">
        <v>552</v>
      </c>
      <c r="AX20" s="36">
        <v>0</v>
      </c>
      <c r="AZ20" s="45" t="s">
        <v>564</v>
      </c>
      <c r="BA20" s="214">
        <f>VLOOKUP(AZ20,Parametry!$E$3:$F$4,2,FALSE)</f>
        <v>0</v>
      </c>
      <c r="BB20" s="178" t="s">
        <v>390</v>
      </c>
      <c r="BC20" s="36">
        <v>0</v>
      </c>
      <c r="BD20" s="178" t="s">
        <v>412</v>
      </c>
      <c r="BE20" s="36">
        <v>0</v>
      </c>
      <c r="BF20" s="178" t="s">
        <v>422</v>
      </c>
      <c r="BG20" s="36">
        <v>0</v>
      </c>
      <c r="BI20" s="45" t="s">
        <v>446</v>
      </c>
      <c r="BJ20" s="214">
        <f>VLOOKUP(BI20,Parametry!$E$3:$F$4,2,FALSE)</f>
        <v>0</v>
      </c>
      <c r="BK20" s="178" t="s">
        <v>466</v>
      </c>
      <c r="BL20" s="36">
        <v>0</v>
      </c>
      <c r="BM20" s="179"/>
      <c r="BN20" s="297" t="s">
        <v>492</v>
      </c>
      <c r="BO20" s="297"/>
      <c r="BP20" s="214">
        <f>VLOOKUP(BN20,Parametry!$E$3:$F$4,2,FALSE)</f>
        <v>0</v>
      </c>
      <c r="BQ20" s="297" t="s">
        <v>516</v>
      </c>
      <c r="BR20" s="297"/>
      <c r="BS20" s="225">
        <f>VLOOKUP(BQ20,Parametry!$E$3:$F$4,2,FALSE)</f>
        <v>0</v>
      </c>
    </row>
    <row r="21" spans="1:71" x14ac:dyDescent="0.25">
      <c r="A21" s="244"/>
      <c r="B21" s="217"/>
      <c r="C21" s="215">
        <f>IF((C20=""),0,1)</f>
        <v>0</v>
      </c>
      <c r="D21" s="215">
        <f>IF((D20=""),0,1)</f>
        <v>0</v>
      </c>
      <c r="E21" s="180"/>
      <c r="F21" s="180"/>
      <c r="G21" s="180"/>
      <c r="H21" s="36">
        <v>0</v>
      </c>
      <c r="I21" s="29"/>
      <c r="J21" s="218" t="e">
        <f>VLOOKUP(I21,Parametry!$K$64:$L$66,2,FALSE)</f>
        <v>#N/A</v>
      </c>
      <c r="K21" s="36">
        <v>0</v>
      </c>
      <c r="L21" s="29"/>
      <c r="M21" s="218" t="e">
        <f>VLOOKUP(L21,Parametry!$K$64:$L$66,2,FALSE)</f>
        <v>#N/A</v>
      </c>
      <c r="N21" s="36">
        <v>0</v>
      </c>
      <c r="O21" s="29"/>
      <c r="P21" s="218" t="e">
        <f>VLOOKUP(O21,Parametry!$K$64:$L$66,2,FALSE)</f>
        <v>#N/A</v>
      </c>
      <c r="Q21" s="36">
        <v>0</v>
      </c>
      <c r="R21" s="29"/>
      <c r="S21" s="218" t="e">
        <f>VLOOKUP(R21,Parametry!$K$64:$L$66,2,FALSE)</f>
        <v>#N/A</v>
      </c>
      <c r="T21" s="36">
        <v>0</v>
      </c>
      <c r="U21" s="29"/>
      <c r="V21" s="218" t="e">
        <f>VLOOKUP(U21,Parametry!$K$64:$L$66,2,FALSE)</f>
        <v>#N/A</v>
      </c>
      <c r="W21" s="36">
        <v>0</v>
      </c>
      <c r="X21" s="29"/>
      <c r="Y21" s="218" t="e">
        <f>VLOOKUP(X21,Parametry!$K$64:$L$66,2,FALSE)</f>
        <v>#N/A</v>
      </c>
      <c r="Z21" s="36">
        <v>0</v>
      </c>
      <c r="AA21" s="29"/>
      <c r="AB21" s="229" t="e">
        <f>VLOOKUP(AA21,Parametry!$K$64:$L$66,2,FALSE)</f>
        <v>#N/A</v>
      </c>
      <c r="AC21" s="36">
        <v>0</v>
      </c>
      <c r="AD21" s="182" t="str">
        <f>IF($D$8&gt;0,$D$8,"")</f>
        <v/>
      </c>
      <c r="AE21" s="223"/>
      <c r="AF21" s="55"/>
      <c r="AG21" s="181"/>
      <c r="AH21" s="181"/>
      <c r="AI21" s="221"/>
      <c r="AJ21" s="183"/>
      <c r="AK21" s="184"/>
      <c r="AL21" s="181"/>
      <c r="AM21" s="181"/>
      <c r="AN21" s="184"/>
      <c r="AO21" s="184"/>
      <c r="AP21" s="181"/>
      <c r="AQ21" s="55"/>
      <c r="AR21" s="223"/>
      <c r="AS21" s="179"/>
      <c r="AT21" s="184"/>
      <c r="AU21" s="179"/>
      <c r="AV21" s="184"/>
      <c r="AW21" s="181"/>
      <c r="AX21" s="181"/>
      <c r="AY21" s="181"/>
      <c r="AZ21" s="55"/>
      <c r="BA21" s="223"/>
      <c r="BB21" s="179"/>
      <c r="BC21" s="184"/>
      <c r="BD21" s="179"/>
      <c r="BE21" s="184"/>
      <c r="BF21" s="181"/>
      <c r="BG21" s="181"/>
      <c r="BH21" s="181"/>
      <c r="BI21" s="181"/>
      <c r="BJ21" s="221"/>
      <c r="BK21" s="181"/>
      <c r="BL21" s="181"/>
      <c r="BM21" s="181"/>
      <c r="BN21" s="36">
        <v>0</v>
      </c>
      <c r="BO21" s="29"/>
      <c r="BP21" s="218" t="e">
        <f>VLOOKUP(BO21,Parametry!$K$64:$L$66,2,FALSE)</f>
        <v>#N/A</v>
      </c>
      <c r="BQ21" s="36">
        <v>0</v>
      </c>
      <c r="BR21" s="29"/>
      <c r="BS21" s="226" t="e">
        <f>VLOOKUP(BR21,Parametry!$K$64:$L$66,2,FALSE)</f>
        <v>#N/A</v>
      </c>
    </row>
    <row r="22" spans="1:71" x14ac:dyDescent="0.25">
      <c r="A22" s="244"/>
      <c r="B22" s="217"/>
      <c r="C22" s="185"/>
      <c r="D22" s="185"/>
      <c r="E22" s="186"/>
      <c r="F22" s="186"/>
      <c r="G22" s="186"/>
      <c r="H22" s="185"/>
      <c r="I22" s="185"/>
      <c r="J22" s="219"/>
      <c r="K22" s="185"/>
      <c r="L22" s="185"/>
      <c r="M22" s="219"/>
      <c r="N22" s="185"/>
      <c r="O22" s="185"/>
      <c r="P22" s="219"/>
      <c r="Q22" s="185"/>
      <c r="R22" s="185"/>
      <c r="S22" s="219"/>
      <c r="T22" s="185"/>
      <c r="U22" s="185"/>
      <c r="V22" s="219"/>
      <c r="W22" s="187"/>
      <c r="X22" s="187"/>
      <c r="Y22" s="220"/>
      <c r="Z22" s="187"/>
      <c r="AA22" s="187"/>
      <c r="AB22" s="220"/>
      <c r="AC22" s="187"/>
      <c r="AD22" s="187"/>
      <c r="AE22" s="224"/>
      <c r="AF22" s="168"/>
      <c r="AG22" s="187"/>
      <c r="AH22" s="187"/>
      <c r="AI22" s="220"/>
      <c r="AJ22" s="187"/>
      <c r="AK22" s="187"/>
      <c r="AL22" s="187"/>
      <c r="AM22" s="187"/>
      <c r="AN22" s="187"/>
      <c r="AO22" s="187"/>
      <c r="AP22" s="187"/>
      <c r="AQ22" s="187"/>
      <c r="AR22" s="220"/>
      <c r="AS22" s="187"/>
      <c r="AT22" s="187"/>
      <c r="AU22" s="187"/>
      <c r="AV22" s="187"/>
      <c r="AW22" s="187"/>
      <c r="AX22" s="187"/>
      <c r="AY22" s="187"/>
      <c r="AZ22" s="187"/>
      <c r="BA22" s="220"/>
      <c r="BB22" s="187"/>
      <c r="BC22" s="187"/>
      <c r="BD22" s="187"/>
      <c r="BE22" s="187"/>
      <c r="BF22" s="187"/>
      <c r="BG22" s="187"/>
      <c r="BH22" s="187"/>
      <c r="BI22" s="187"/>
      <c r="BJ22" s="220"/>
      <c r="BK22" s="187"/>
      <c r="BL22" s="187"/>
      <c r="BM22" s="187"/>
      <c r="BN22" s="187"/>
      <c r="BO22" s="187"/>
      <c r="BP22" s="220"/>
      <c r="BQ22" s="187"/>
      <c r="BR22" s="187"/>
      <c r="BS22" s="227"/>
    </row>
    <row r="23" spans="1:71" x14ac:dyDescent="0.25">
      <c r="A23" s="244"/>
      <c r="B23" s="217">
        <f t="shared" si="0"/>
        <v>0</v>
      </c>
      <c r="C23" s="35"/>
      <c r="D23" s="35"/>
      <c r="E23" s="214" t="e">
        <f>VLOOKUP(C23,Parametry!$Q$3:$R$150,2,FALSE)</f>
        <v>#N/A</v>
      </c>
      <c r="F23" s="214" t="e">
        <f>VLOOKUP(D23,Parametry!$Q$3:$R$150,2,FALSE)</f>
        <v>#N/A</v>
      </c>
      <c r="G23" s="176"/>
      <c r="H23" s="297" t="s">
        <v>310</v>
      </c>
      <c r="I23" s="297"/>
      <c r="J23" s="214">
        <f>VLOOKUP(H23,Parametry!$E$3:$F$4,2,FALSE)</f>
        <v>0</v>
      </c>
      <c r="K23" s="297" t="s">
        <v>321</v>
      </c>
      <c r="L23" s="297"/>
      <c r="M23" s="214">
        <f>VLOOKUP(K23,Parametry!$E$3:$F$4,2,FALSE)</f>
        <v>0</v>
      </c>
      <c r="N23" s="297" t="s">
        <v>333</v>
      </c>
      <c r="O23" s="297"/>
      <c r="P23" s="214">
        <f>VLOOKUP(N23,Parametry!$E$3:$F$4,2,FALSE)</f>
        <v>0</v>
      </c>
      <c r="Q23" s="297" t="s">
        <v>345</v>
      </c>
      <c r="R23" s="297"/>
      <c r="S23" s="214">
        <f>VLOOKUP(Q23,Parametry!$E$3:$F$4,2,FALSE)</f>
        <v>0</v>
      </c>
      <c r="T23" s="297" t="s">
        <v>357</v>
      </c>
      <c r="U23" s="297"/>
      <c r="V23" s="214">
        <f>VLOOKUP(T23,Parametry!$E$3:$F$4,2,FALSE)</f>
        <v>0</v>
      </c>
      <c r="W23" s="297" t="s">
        <v>369</v>
      </c>
      <c r="X23" s="297"/>
      <c r="Y23" s="214">
        <f>VLOOKUP(W23,Parametry!$E$3:$F$4,2,FALSE)</f>
        <v>0</v>
      </c>
      <c r="Z23" s="297" t="s">
        <v>381</v>
      </c>
      <c r="AA23" s="297"/>
      <c r="AB23" s="214">
        <f>VLOOKUP(Z23,Parametry!$E$3:$F$4,2,FALSE)</f>
        <v>0</v>
      </c>
      <c r="AC23" s="297" t="s">
        <v>403</v>
      </c>
      <c r="AD23" s="297"/>
      <c r="AE23" s="222">
        <f>VLOOKUP(AC23,Parametry!$E$3:$F$4,2,FALSE)</f>
        <v>0</v>
      </c>
      <c r="AF23" s="177"/>
      <c r="AG23" s="176"/>
      <c r="AH23" s="45" t="s">
        <v>435</v>
      </c>
      <c r="AI23" s="214">
        <f>VLOOKUP(AH23,Parametry!$E$3:$F$4,2,FALSE)</f>
        <v>0</v>
      </c>
      <c r="AJ23" s="178" t="s">
        <v>457</v>
      </c>
      <c r="AK23" s="36">
        <v>0</v>
      </c>
      <c r="AL23" s="178" t="s">
        <v>477</v>
      </c>
      <c r="AM23" s="36">
        <v>0</v>
      </c>
      <c r="AN23" s="178" t="s">
        <v>493</v>
      </c>
      <c r="AO23" s="36">
        <v>0</v>
      </c>
      <c r="AQ23" s="45" t="s">
        <v>517</v>
      </c>
      <c r="AR23" s="214">
        <f>VLOOKUP(AQ23,Parametry!$E$3:$F$4,2,FALSE)</f>
        <v>0</v>
      </c>
      <c r="AS23" s="178" t="s">
        <v>533</v>
      </c>
      <c r="AT23" s="36">
        <v>0</v>
      </c>
      <c r="AU23" s="178" t="s">
        <v>543</v>
      </c>
      <c r="AV23" s="36">
        <v>0</v>
      </c>
      <c r="AW23" s="178" t="s">
        <v>553</v>
      </c>
      <c r="AX23" s="36">
        <v>0</v>
      </c>
      <c r="AZ23" s="45" t="s">
        <v>565</v>
      </c>
      <c r="BA23" s="214">
        <f>VLOOKUP(AZ23,Parametry!$E$3:$F$4,2,FALSE)</f>
        <v>0</v>
      </c>
      <c r="BB23" s="178" t="s">
        <v>391</v>
      </c>
      <c r="BC23" s="36">
        <v>0</v>
      </c>
      <c r="BD23" s="178" t="s">
        <v>413</v>
      </c>
      <c r="BE23" s="36">
        <v>0</v>
      </c>
      <c r="BF23" s="178" t="s">
        <v>423</v>
      </c>
      <c r="BG23" s="36">
        <v>0</v>
      </c>
      <c r="BI23" s="45" t="s">
        <v>447</v>
      </c>
      <c r="BJ23" s="214">
        <f>VLOOKUP(BI23,Parametry!$E$3:$F$4,2,FALSE)</f>
        <v>0</v>
      </c>
      <c r="BK23" s="178" t="s">
        <v>467</v>
      </c>
      <c r="BL23" s="36">
        <v>0</v>
      </c>
      <c r="BM23" s="179"/>
      <c r="BN23" s="297" t="s">
        <v>494</v>
      </c>
      <c r="BO23" s="297"/>
      <c r="BP23" s="214">
        <f>VLOOKUP(BN23,Parametry!$E$3:$F$4,2,FALSE)</f>
        <v>0</v>
      </c>
      <c r="BQ23" s="297" t="s">
        <v>518</v>
      </c>
      <c r="BR23" s="297"/>
      <c r="BS23" s="225">
        <f>VLOOKUP(BQ23,Parametry!$E$3:$F$4,2,FALSE)</f>
        <v>0</v>
      </c>
    </row>
    <row r="24" spans="1:71" x14ac:dyDescent="0.25">
      <c r="A24" s="244"/>
      <c r="B24" s="217"/>
      <c r="C24" s="215">
        <f>IF((C23=""),0,1)</f>
        <v>0</v>
      </c>
      <c r="D24" s="215">
        <f>IF((D23=""),0,1)</f>
        <v>0</v>
      </c>
      <c r="E24" s="180"/>
      <c r="F24" s="180"/>
      <c r="G24" s="180"/>
      <c r="H24" s="36">
        <v>0</v>
      </c>
      <c r="I24" s="29"/>
      <c r="J24" s="218" t="e">
        <f>VLOOKUP(I24,Parametry!$K$64:$L$66,2,FALSE)</f>
        <v>#N/A</v>
      </c>
      <c r="K24" s="36">
        <v>0</v>
      </c>
      <c r="L24" s="29"/>
      <c r="M24" s="218" t="e">
        <f>VLOOKUP(L24,Parametry!$K$64:$L$66,2,FALSE)</f>
        <v>#N/A</v>
      </c>
      <c r="N24" s="36">
        <v>0</v>
      </c>
      <c r="O24" s="29"/>
      <c r="P24" s="218" t="e">
        <f>VLOOKUP(O24,Parametry!$K$64:$L$66,2,FALSE)</f>
        <v>#N/A</v>
      </c>
      <c r="Q24" s="36">
        <v>0</v>
      </c>
      <c r="R24" s="29"/>
      <c r="S24" s="218" t="e">
        <f>VLOOKUP(R24,Parametry!$K$64:$L$66,2,FALSE)</f>
        <v>#N/A</v>
      </c>
      <c r="T24" s="36">
        <v>0</v>
      </c>
      <c r="U24" s="29"/>
      <c r="V24" s="218" t="e">
        <f>VLOOKUP(U24,Parametry!$K$64:$L$66,2,FALSE)</f>
        <v>#N/A</v>
      </c>
      <c r="W24" s="36">
        <v>0</v>
      </c>
      <c r="X24" s="29"/>
      <c r="Y24" s="218" t="e">
        <f>VLOOKUP(X24,Parametry!$K$64:$L$66,2,FALSE)</f>
        <v>#N/A</v>
      </c>
      <c r="Z24" s="36">
        <v>0</v>
      </c>
      <c r="AA24" s="29"/>
      <c r="AB24" s="229" t="e">
        <f>VLOOKUP(AA24,Parametry!$K$64:$L$66,2,FALSE)</f>
        <v>#N/A</v>
      </c>
      <c r="AC24" s="36">
        <v>0</v>
      </c>
      <c r="AD24" s="182" t="str">
        <f>IF($D$8&gt;0,$D$8,"")</f>
        <v/>
      </c>
      <c r="AE24" s="223"/>
      <c r="AF24" s="55"/>
      <c r="AG24" s="181"/>
      <c r="AH24" s="181"/>
      <c r="AI24" s="221"/>
      <c r="AJ24" s="183"/>
      <c r="AK24" s="184"/>
      <c r="AL24" s="181"/>
      <c r="AM24" s="181"/>
      <c r="AN24" s="184"/>
      <c r="AO24" s="184"/>
      <c r="AP24" s="181"/>
      <c r="AQ24" s="55"/>
      <c r="AR24" s="223"/>
      <c r="AS24" s="179"/>
      <c r="AT24" s="184"/>
      <c r="AU24" s="179"/>
      <c r="AV24" s="184"/>
      <c r="AW24" s="181"/>
      <c r="AX24" s="181"/>
      <c r="AY24" s="181"/>
      <c r="AZ24" s="55"/>
      <c r="BA24" s="223"/>
      <c r="BB24" s="179"/>
      <c r="BC24" s="184"/>
      <c r="BD24" s="179"/>
      <c r="BE24" s="184"/>
      <c r="BF24" s="181"/>
      <c r="BG24" s="181"/>
      <c r="BH24" s="181"/>
      <c r="BI24" s="181"/>
      <c r="BJ24" s="221"/>
      <c r="BK24" s="181"/>
      <c r="BL24" s="181"/>
      <c r="BM24" s="181"/>
      <c r="BN24" s="36">
        <v>0</v>
      </c>
      <c r="BO24" s="29"/>
      <c r="BP24" s="218" t="e">
        <f>VLOOKUP(BO24,Parametry!$K$64:$L$66,2,FALSE)</f>
        <v>#N/A</v>
      </c>
      <c r="BQ24" s="36">
        <v>0</v>
      </c>
      <c r="BR24" s="29"/>
      <c r="BS24" s="226" t="e">
        <f>VLOOKUP(BR24,Parametry!$K$64:$L$66,2,FALSE)</f>
        <v>#N/A</v>
      </c>
    </row>
    <row r="25" spans="1:71" x14ac:dyDescent="0.25">
      <c r="A25" s="244"/>
      <c r="B25" s="217"/>
      <c r="C25" s="185"/>
      <c r="D25" s="185"/>
      <c r="E25" s="186"/>
      <c r="F25" s="186"/>
      <c r="G25" s="186"/>
      <c r="H25" s="185"/>
      <c r="I25" s="185"/>
      <c r="J25" s="219"/>
      <c r="K25" s="185"/>
      <c r="L25" s="185"/>
      <c r="M25" s="219"/>
      <c r="N25" s="185"/>
      <c r="O25" s="185"/>
      <c r="P25" s="219"/>
      <c r="Q25" s="185"/>
      <c r="R25" s="185"/>
      <c r="S25" s="219"/>
      <c r="T25" s="185"/>
      <c r="U25" s="185"/>
      <c r="V25" s="219"/>
      <c r="W25" s="187"/>
      <c r="X25" s="187"/>
      <c r="Y25" s="220"/>
      <c r="Z25" s="187"/>
      <c r="AA25" s="187"/>
      <c r="AB25" s="220"/>
      <c r="AC25" s="187"/>
      <c r="AD25" s="187"/>
      <c r="AE25" s="224"/>
      <c r="AF25" s="168"/>
      <c r="AG25" s="187"/>
      <c r="AH25" s="187"/>
      <c r="AI25" s="220"/>
      <c r="AJ25" s="187"/>
      <c r="AK25" s="187"/>
      <c r="AL25" s="187"/>
      <c r="AM25" s="187"/>
      <c r="AN25" s="187"/>
      <c r="AO25" s="187"/>
      <c r="AP25" s="187"/>
      <c r="AQ25" s="187"/>
      <c r="AR25" s="220"/>
      <c r="AS25" s="187"/>
      <c r="AT25" s="187"/>
      <c r="AU25" s="187"/>
      <c r="AV25" s="187"/>
      <c r="AW25" s="187"/>
      <c r="AX25" s="187"/>
      <c r="AY25" s="187"/>
      <c r="AZ25" s="187"/>
      <c r="BA25" s="220"/>
      <c r="BB25" s="187"/>
      <c r="BC25" s="187"/>
      <c r="BD25" s="187"/>
      <c r="BE25" s="187"/>
      <c r="BF25" s="187"/>
      <c r="BG25" s="187"/>
      <c r="BH25" s="187"/>
      <c r="BI25" s="187"/>
      <c r="BJ25" s="220"/>
      <c r="BK25" s="187"/>
      <c r="BL25" s="187"/>
      <c r="BM25" s="187"/>
      <c r="BN25" s="187"/>
      <c r="BO25" s="187"/>
      <c r="BP25" s="220"/>
      <c r="BQ25" s="187"/>
      <c r="BR25" s="187"/>
      <c r="BS25" s="227"/>
    </row>
    <row r="26" spans="1:71" x14ac:dyDescent="0.25">
      <c r="A26" s="244"/>
      <c r="B26" s="217">
        <f t="shared" si="0"/>
        <v>0</v>
      </c>
      <c r="C26" s="35"/>
      <c r="D26" s="35"/>
      <c r="E26" s="214" t="e">
        <f>VLOOKUP(C26,Parametry!$Q$3:$R$150,2,FALSE)</f>
        <v>#N/A</v>
      </c>
      <c r="F26" s="214" t="e">
        <f>VLOOKUP(D26,Parametry!$Q$3:$R$150,2,FALSE)</f>
        <v>#N/A</v>
      </c>
      <c r="G26" s="176"/>
      <c r="H26" s="297" t="s">
        <v>311</v>
      </c>
      <c r="I26" s="297"/>
      <c r="J26" s="214">
        <f>VLOOKUP(H26,Parametry!$E$3:$F$4,2,FALSE)</f>
        <v>0</v>
      </c>
      <c r="K26" s="297" t="s">
        <v>322</v>
      </c>
      <c r="L26" s="297"/>
      <c r="M26" s="214">
        <f>VLOOKUP(K26,Parametry!$E$3:$F$4,2,FALSE)</f>
        <v>0</v>
      </c>
      <c r="N26" s="297" t="s">
        <v>334</v>
      </c>
      <c r="O26" s="297"/>
      <c r="P26" s="214">
        <f>VLOOKUP(N26,Parametry!$E$3:$F$4,2,FALSE)</f>
        <v>0</v>
      </c>
      <c r="Q26" s="297" t="s">
        <v>346</v>
      </c>
      <c r="R26" s="297"/>
      <c r="S26" s="214">
        <f>VLOOKUP(Q26,Parametry!$E$3:$F$4,2,FALSE)</f>
        <v>0</v>
      </c>
      <c r="T26" s="297" t="s">
        <v>358</v>
      </c>
      <c r="U26" s="297"/>
      <c r="V26" s="214">
        <f>VLOOKUP(T26,Parametry!$E$3:$F$4,2,FALSE)</f>
        <v>0</v>
      </c>
      <c r="W26" s="297" t="s">
        <v>370</v>
      </c>
      <c r="X26" s="297"/>
      <c r="Y26" s="214">
        <f>VLOOKUP(W26,Parametry!$E$3:$F$4,2,FALSE)</f>
        <v>0</v>
      </c>
      <c r="Z26" s="297" t="s">
        <v>382</v>
      </c>
      <c r="AA26" s="297"/>
      <c r="AB26" s="214">
        <f>VLOOKUP(Z26,Parametry!$E$3:$F$4,2,FALSE)</f>
        <v>0</v>
      </c>
      <c r="AC26" s="297" t="s">
        <v>404</v>
      </c>
      <c r="AD26" s="297"/>
      <c r="AE26" s="222">
        <f>VLOOKUP(AC26,Parametry!$E$3:$F$4,2,FALSE)</f>
        <v>0</v>
      </c>
      <c r="AF26" s="177"/>
      <c r="AG26" s="176"/>
      <c r="AH26" s="45" t="s">
        <v>436</v>
      </c>
      <c r="AI26" s="214">
        <f>VLOOKUP(AH26,Parametry!$E$3:$F$4,2,FALSE)</f>
        <v>0</v>
      </c>
      <c r="AJ26" s="178" t="s">
        <v>458</v>
      </c>
      <c r="AK26" s="36">
        <v>0</v>
      </c>
      <c r="AL26" s="178" t="s">
        <v>478</v>
      </c>
      <c r="AM26" s="36">
        <v>0</v>
      </c>
      <c r="AN26" s="178" t="s">
        <v>495</v>
      </c>
      <c r="AO26" s="36">
        <v>0</v>
      </c>
      <c r="AQ26" s="45" t="s">
        <v>519</v>
      </c>
      <c r="AR26" s="214">
        <f>VLOOKUP(AQ26,Parametry!$E$3:$F$4,2,FALSE)</f>
        <v>0</v>
      </c>
      <c r="AS26" s="178" t="s">
        <v>534</v>
      </c>
      <c r="AT26" s="36">
        <v>0</v>
      </c>
      <c r="AU26" s="178" t="s">
        <v>544</v>
      </c>
      <c r="AV26" s="36">
        <v>0</v>
      </c>
      <c r="AW26" s="178" t="s">
        <v>554</v>
      </c>
      <c r="AX26" s="36">
        <v>0</v>
      </c>
      <c r="AZ26" s="45" t="s">
        <v>566</v>
      </c>
      <c r="BA26" s="214">
        <f>VLOOKUP(AZ26,Parametry!$E$3:$F$4,2,FALSE)</f>
        <v>0</v>
      </c>
      <c r="BB26" s="178" t="s">
        <v>392</v>
      </c>
      <c r="BC26" s="36">
        <v>0</v>
      </c>
      <c r="BD26" s="178" t="s">
        <v>414</v>
      </c>
      <c r="BE26" s="36">
        <v>0</v>
      </c>
      <c r="BF26" s="178" t="s">
        <v>424</v>
      </c>
      <c r="BG26" s="36">
        <v>0</v>
      </c>
      <c r="BI26" s="45" t="s">
        <v>448</v>
      </c>
      <c r="BJ26" s="214">
        <f>VLOOKUP(BI26,Parametry!$E$3:$F$4,2,FALSE)</f>
        <v>0</v>
      </c>
      <c r="BK26" s="178" t="s">
        <v>468</v>
      </c>
      <c r="BL26" s="36">
        <v>0</v>
      </c>
      <c r="BM26" s="179"/>
      <c r="BN26" s="297" t="s">
        <v>496</v>
      </c>
      <c r="BO26" s="297"/>
      <c r="BP26" s="214">
        <f>VLOOKUP(BN26,Parametry!$E$3:$F$4,2,FALSE)</f>
        <v>0</v>
      </c>
      <c r="BQ26" s="297" t="s">
        <v>520</v>
      </c>
      <c r="BR26" s="297"/>
      <c r="BS26" s="225">
        <f>VLOOKUP(BQ26,Parametry!$E$3:$F$4,2,FALSE)</f>
        <v>0</v>
      </c>
    </row>
    <row r="27" spans="1:71" x14ac:dyDescent="0.25">
      <c r="A27" s="244"/>
      <c r="B27" s="217"/>
      <c r="C27" s="215">
        <f>IF((C26=""),0,1)</f>
        <v>0</v>
      </c>
      <c r="D27" s="215">
        <f>IF((D26=""),0,1)</f>
        <v>0</v>
      </c>
      <c r="E27" s="180"/>
      <c r="F27" s="180"/>
      <c r="G27" s="180"/>
      <c r="H27" s="36">
        <v>0</v>
      </c>
      <c r="I27" s="29"/>
      <c r="J27" s="218" t="e">
        <f>VLOOKUP(I27,Parametry!$K$64:$L$66,2,FALSE)</f>
        <v>#N/A</v>
      </c>
      <c r="K27" s="36">
        <v>0</v>
      </c>
      <c r="L27" s="29"/>
      <c r="M27" s="218" t="e">
        <f>VLOOKUP(L27,Parametry!$K$64:$L$66,2,FALSE)</f>
        <v>#N/A</v>
      </c>
      <c r="N27" s="36">
        <v>0</v>
      </c>
      <c r="O27" s="29"/>
      <c r="P27" s="218" t="e">
        <f>VLOOKUP(O27,Parametry!$K$64:$L$66,2,FALSE)</f>
        <v>#N/A</v>
      </c>
      <c r="Q27" s="36">
        <v>0</v>
      </c>
      <c r="R27" s="29"/>
      <c r="S27" s="218" t="e">
        <f>VLOOKUP(R27,Parametry!$K$64:$L$66,2,FALSE)</f>
        <v>#N/A</v>
      </c>
      <c r="T27" s="36">
        <v>0</v>
      </c>
      <c r="U27" s="29"/>
      <c r="V27" s="218" t="e">
        <f>VLOOKUP(U27,Parametry!$K$64:$L$66,2,FALSE)</f>
        <v>#N/A</v>
      </c>
      <c r="W27" s="36">
        <v>0</v>
      </c>
      <c r="X27" s="29"/>
      <c r="Y27" s="218" t="e">
        <f>VLOOKUP(X27,Parametry!$K$64:$L$66,2,FALSE)</f>
        <v>#N/A</v>
      </c>
      <c r="Z27" s="36">
        <v>0</v>
      </c>
      <c r="AA27" s="29"/>
      <c r="AB27" s="229" t="e">
        <f>VLOOKUP(AA27,Parametry!$K$64:$L$66,2,FALSE)</f>
        <v>#N/A</v>
      </c>
      <c r="AC27" s="36">
        <v>0</v>
      </c>
      <c r="AD27" s="182" t="str">
        <f>IF($D$8&gt;0,$D$8,"")</f>
        <v/>
      </c>
      <c r="AE27" s="223"/>
      <c r="AF27" s="55"/>
      <c r="AG27" s="181"/>
      <c r="AH27" s="181"/>
      <c r="AI27" s="221"/>
      <c r="AJ27" s="183"/>
      <c r="AK27" s="184"/>
      <c r="AL27" s="181"/>
      <c r="AM27" s="181"/>
      <c r="AN27" s="184"/>
      <c r="AO27" s="184"/>
      <c r="AP27" s="181"/>
      <c r="AQ27" s="55"/>
      <c r="AR27" s="223"/>
      <c r="AS27" s="179"/>
      <c r="AT27" s="184"/>
      <c r="AU27" s="179"/>
      <c r="AV27" s="184"/>
      <c r="AW27" s="181"/>
      <c r="AX27" s="181"/>
      <c r="AY27" s="181"/>
      <c r="AZ27" s="55"/>
      <c r="BA27" s="223"/>
      <c r="BB27" s="179"/>
      <c r="BC27" s="184"/>
      <c r="BD27" s="179"/>
      <c r="BE27" s="184"/>
      <c r="BF27" s="181"/>
      <c r="BG27" s="181"/>
      <c r="BH27" s="181"/>
      <c r="BI27" s="181"/>
      <c r="BJ27" s="221"/>
      <c r="BK27" s="181"/>
      <c r="BL27" s="181"/>
      <c r="BM27" s="181"/>
      <c r="BN27" s="36">
        <v>0</v>
      </c>
      <c r="BO27" s="29"/>
      <c r="BP27" s="218" t="e">
        <f>VLOOKUP(BO27,Parametry!$K$64:$L$66,2,FALSE)</f>
        <v>#N/A</v>
      </c>
      <c r="BQ27" s="36">
        <v>0</v>
      </c>
      <c r="BR27" s="29"/>
      <c r="BS27" s="226" t="e">
        <f>VLOOKUP(BR27,Parametry!$K$64:$L$66,2,FALSE)</f>
        <v>#N/A</v>
      </c>
    </row>
    <row r="28" spans="1:71" x14ac:dyDescent="0.25">
      <c r="A28" s="244"/>
      <c r="B28" s="217"/>
      <c r="C28" s="185"/>
      <c r="D28" s="185"/>
      <c r="E28" s="186"/>
      <c r="F28" s="186"/>
      <c r="G28" s="186"/>
      <c r="H28" s="185"/>
      <c r="I28" s="185"/>
      <c r="J28" s="219"/>
      <c r="K28" s="185"/>
      <c r="L28" s="185"/>
      <c r="M28" s="219"/>
      <c r="N28" s="185"/>
      <c r="O28" s="185"/>
      <c r="P28" s="219"/>
      <c r="Q28" s="185"/>
      <c r="R28" s="185"/>
      <c r="S28" s="219"/>
      <c r="T28" s="185"/>
      <c r="U28" s="185"/>
      <c r="V28" s="219"/>
      <c r="W28" s="187"/>
      <c r="X28" s="187"/>
      <c r="Y28" s="220"/>
      <c r="Z28" s="187"/>
      <c r="AA28" s="187"/>
      <c r="AB28" s="220"/>
      <c r="AC28" s="187"/>
      <c r="AD28" s="187"/>
      <c r="AE28" s="224"/>
      <c r="AF28" s="168"/>
      <c r="AG28" s="187"/>
      <c r="AH28" s="187"/>
      <c r="AI28" s="220"/>
      <c r="AJ28" s="187"/>
      <c r="AK28" s="187"/>
      <c r="AL28" s="187"/>
      <c r="AM28" s="187"/>
      <c r="AN28" s="187"/>
      <c r="AO28" s="187"/>
      <c r="AP28" s="187"/>
      <c r="AQ28" s="187"/>
      <c r="AR28" s="220"/>
      <c r="AS28" s="187"/>
      <c r="AT28" s="187"/>
      <c r="AU28" s="187"/>
      <c r="AV28" s="187"/>
      <c r="AW28" s="187"/>
      <c r="AX28" s="187"/>
      <c r="AY28" s="187"/>
      <c r="AZ28" s="187"/>
      <c r="BA28" s="220"/>
      <c r="BB28" s="187"/>
      <c r="BC28" s="187"/>
      <c r="BD28" s="187"/>
      <c r="BE28" s="187"/>
      <c r="BF28" s="187"/>
      <c r="BG28" s="187"/>
      <c r="BH28" s="187"/>
      <c r="BI28" s="187"/>
      <c r="BJ28" s="220"/>
      <c r="BK28" s="187"/>
      <c r="BL28" s="187"/>
      <c r="BM28" s="187"/>
      <c r="BN28" s="187"/>
      <c r="BO28" s="187"/>
      <c r="BP28" s="220"/>
      <c r="BQ28" s="187"/>
      <c r="BR28" s="187"/>
      <c r="BS28" s="227"/>
    </row>
    <row r="29" spans="1:71" x14ac:dyDescent="0.25">
      <c r="A29" s="244"/>
      <c r="B29" s="217">
        <f t="shared" si="0"/>
        <v>0</v>
      </c>
      <c r="C29" s="35"/>
      <c r="D29" s="35"/>
      <c r="E29" s="214" t="e">
        <f>VLOOKUP(C29,Parametry!$Q$3:$R$150,2,FALSE)</f>
        <v>#N/A</v>
      </c>
      <c r="F29" s="214" t="e">
        <f>VLOOKUP(D29,Parametry!$Q$3:$R$150,2,FALSE)</f>
        <v>#N/A</v>
      </c>
      <c r="G29" s="176"/>
      <c r="H29" s="297" t="s">
        <v>312</v>
      </c>
      <c r="I29" s="297"/>
      <c r="J29" s="214">
        <f>VLOOKUP(H29,Parametry!$E$3:$F$4,2,FALSE)</f>
        <v>0</v>
      </c>
      <c r="K29" s="297" t="s">
        <v>323</v>
      </c>
      <c r="L29" s="297"/>
      <c r="M29" s="214">
        <f>VLOOKUP(K29,Parametry!$E$3:$F$4,2,FALSE)</f>
        <v>0</v>
      </c>
      <c r="N29" s="297" t="s">
        <v>335</v>
      </c>
      <c r="O29" s="297"/>
      <c r="P29" s="214">
        <f>VLOOKUP(N29,Parametry!$E$3:$F$4,2,FALSE)</f>
        <v>0</v>
      </c>
      <c r="Q29" s="297" t="s">
        <v>347</v>
      </c>
      <c r="R29" s="297"/>
      <c r="S29" s="214">
        <f>VLOOKUP(Q29,Parametry!$E$3:$F$4,2,FALSE)</f>
        <v>0</v>
      </c>
      <c r="T29" s="297" t="s">
        <v>359</v>
      </c>
      <c r="U29" s="297"/>
      <c r="V29" s="214">
        <f>VLOOKUP(T29,Parametry!$E$3:$F$4,2,FALSE)</f>
        <v>0</v>
      </c>
      <c r="W29" s="297" t="s">
        <v>371</v>
      </c>
      <c r="X29" s="297"/>
      <c r="Y29" s="214">
        <f>VLOOKUP(W29,Parametry!$E$3:$F$4,2,FALSE)</f>
        <v>0</v>
      </c>
      <c r="Z29" s="297" t="s">
        <v>383</v>
      </c>
      <c r="AA29" s="297"/>
      <c r="AB29" s="214">
        <f>VLOOKUP(Z29,Parametry!$E$3:$F$4,2,FALSE)</f>
        <v>0</v>
      </c>
      <c r="AC29" s="297" t="s">
        <v>405</v>
      </c>
      <c r="AD29" s="297"/>
      <c r="AE29" s="222">
        <f>VLOOKUP(AC29,Parametry!$E$3:$F$4,2,FALSE)</f>
        <v>0</v>
      </c>
      <c r="AF29" s="177"/>
      <c r="AG29" s="176"/>
      <c r="AH29" s="45" t="s">
        <v>437</v>
      </c>
      <c r="AI29" s="214">
        <f>VLOOKUP(AH29,Parametry!$E$3:$F$4,2,FALSE)</f>
        <v>0</v>
      </c>
      <c r="AJ29" s="178" t="s">
        <v>459</v>
      </c>
      <c r="AK29" s="36">
        <v>0</v>
      </c>
      <c r="AL29" s="178" t="s">
        <v>479</v>
      </c>
      <c r="AM29" s="36">
        <v>0</v>
      </c>
      <c r="AN29" s="178" t="s">
        <v>497</v>
      </c>
      <c r="AO29" s="36">
        <v>0</v>
      </c>
      <c r="AQ29" s="45" t="s">
        <v>521</v>
      </c>
      <c r="AR29" s="214">
        <f>VLOOKUP(AQ29,Parametry!$E$3:$F$4,2,FALSE)</f>
        <v>0</v>
      </c>
      <c r="AS29" s="178" t="s">
        <v>535</v>
      </c>
      <c r="AT29" s="36">
        <v>0</v>
      </c>
      <c r="AU29" s="178" t="s">
        <v>545</v>
      </c>
      <c r="AV29" s="36">
        <v>0</v>
      </c>
      <c r="AW29" s="178" t="s">
        <v>555</v>
      </c>
      <c r="AX29" s="36">
        <v>0</v>
      </c>
      <c r="AZ29" s="45" t="s">
        <v>567</v>
      </c>
      <c r="BA29" s="214">
        <f>VLOOKUP(AZ29,Parametry!$E$3:$F$4,2,FALSE)</f>
        <v>0</v>
      </c>
      <c r="BB29" s="178" t="s">
        <v>393</v>
      </c>
      <c r="BC29" s="36">
        <v>0</v>
      </c>
      <c r="BD29" s="178" t="s">
        <v>415</v>
      </c>
      <c r="BE29" s="36">
        <v>0</v>
      </c>
      <c r="BF29" s="178" t="s">
        <v>425</v>
      </c>
      <c r="BG29" s="36">
        <v>0</v>
      </c>
      <c r="BI29" s="45" t="s">
        <v>449</v>
      </c>
      <c r="BJ29" s="214">
        <f>VLOOKUP(BI29,Parametry!$E$3:$F$4,2,FALSE)</f>
        <v>0</v>
      </c>
      <c r="BK29" s="178" t="s">
        <v>469</v>
      </c>
      <c r="BL29" s="36">
        <v>0</v>
      </c>
      <c r="BM29" s="179"/>
      <c r="BN29" s="297" t="s">
        <v>498</v>
      </c>
      <c r="BO29" s="297"/>
      <c r="BP29" s="214">
        <f>VLOOKUP(BN29,Parametry!$E$3:$F$4,2,FALSE)</f>
        <v>0</v>
      </c>
      <c r="BQ29" s="297" t="s">
        <v>522</v>
      </c>
      <c r="BR29" s="297"/>
      <c r="BS29" s="225">
        <f>VLOOKUP(BQ29,Parametry!$E$3:$F$4,2,FALSE)</f>
        <v>0</v>
      </c>
    </row>
    <row r="30" spans="1:71" x14ac:dyDescent="0.25">
      <c r="A30" s="244"/>
      <c r="B30" s="217"/>
      <c r="C30" s="215">
        <f>IF((C29=""),0,1)</f>
        <v>0</v>
      </c>
      <c r="D30" s="215">
        <f>IF((D29=""),0,1)</f>
        <v>0</v>
      </c>
      <c r="E30" s="180"/>
      <c r="F30" s="180"/>
      <c r="G30" s="180"/>
      <c r="H30" s="36">
        <v>0</v>
      </c>
      <c r="I30" s="29"/>
      <c r="J30" s="218" t="e">
        <f>VLOOKUP(I30,Parametry!$K$64:$L$66,2,FALSE)</f>
        <v>#N/A</v>
      </c>
      <c r="K30" s="36">
        <v>0</v>
      </c>
      <c r="L30" s="29"/>
      <c r="M30" s="218" t="e">
        <f>VLOOKUP(L30,Parametry!$K$64:$L$66,2,FALSE)</f>
        <v>#N/A</v>
      </c>
      <c r="N30" s="36">
        <v>0</v>
      </c>
      <c r="O30" s="29"/>
      <c r="P30" s="218" t="e">
        <f>VLOOKUP(O30,Parametry!$K$64:$L$66,2,FALSE)</f>
        <v>#N/A</v>
      </c>
      <c r="Q30" s="36">
        <v>0</v>
      </c>
      <c r="R30" s="29"/>
      <c r="S30" s="218" t="e">
        <f>VLOOKUP(R30,Parametry!$K$64:$L$66,2,FALSE)</f>
        <v>#N/A</v>
      </c>
      <c r="T30" s="36">
        <v>0</v>
      </c>
      <c r="U30" s="29"/>
      <c r="V30" s="218" t="e">
        <f>VLOOKUP(U30,Parametry!$K$64:$L$66,2,FALSE)</f>
        <v>#N/A</v>
      </c>
      <c r="W30" s="36">
        <v>0</v>
      </c>
      <c r="X30" s="29"/>
      <c r="Y30" s="218" t="e">
        <f>VLOOKUP(X30,Parametry!$K$64:$L$66,2,FALSE)</f>
        <v>#N/A</v>
      </c>
      <c r="Z30" s="36">
        <v>0</v>
      </c>
      <c r="AA30" s="29"/>
      <c r="AB30" s="229" t="e">
        <f>VLOOKUP(AA30,Parametry!$K$64:$L$66,2,FALSE)</f>
        <v>#N/A</v>
      </c>
      <c r="AC30" s="36">
        <v>0</v>
      </c>
      <c r="AD30" s="182" t="str">
        <f>IF($D$8&gt;0,$D$8,"")</f>
        <v/>
      </c>
      <c r="AE30" s="223"/>
      <c r="AF30" s="55"/>
      <c r="AG30" s="181"/>
      <c r="AH30" s="181"/>
      <c r="AI30" s="221"/>
      <c r="AJ30" s="183"/>
      <c r="AK30" s="184"/>
      <c r="AL30" s="181"/>
      <c r="AM30" s="181"/>
      <c r="AN30" s="184"/>
      <c r="AO30" s="184"/>
      <c r="AP30" s="181"/>
      <c r="AQ30" s="55"/>
      <c r="AR30" s="223"/>
      <c r="AS30" s="179"/>
      <c r="AT30" s="184"/>
      <c r="AU30" s="179"/>
      <c r="AV30" s="184"/>
      <c r="AW30" s="181"/>
      <c r="AX30" s="181"/>
      <c r="AY30" s="181"/>
      <c r="AZ30" s="55"/>
      <c r="BA30" s="223"/>
      <c r="BB30" s="179"/>
      <c r="BC30" s="184"/>
      <c r="BD30" s="179"/>
      <c r="BE30" s="184"/>
      <c r="BF30" s="181"/>
      <c r="BG30" s="181"/>
      <c r="BH30" s="181"/>
      <c r="BI30" s="181"/>
      <c r="BJ30" s="221"/>
      <c r="BK30" s="181"/>
      <c r="BL30" s="181"/>
      <c r="BM30" s="181"/>
      <c r="BN30" s="36">
        <v>0</v>
      </c>
      <c r="BO30" s="29"/>
      <c r="BP30" s="218" t="e">
        <f>VLOOKUP(BO30,Parametry!$K$64:$L$66,2,FALSE)</f>
        <v>#N/A</v>
      </c>
      <c r="BQ30" s="36">
        <v>0</v>
      </c>
      <c r="BR30" s="29"/>
      <c r="BS30" s="226" t="e">
        <f>VLOOKUP(BR30,Parametry!$K$64:$L$66,2,FALSE)</f>
        <v>#N/A</v>
      </c>
    </row>
    <row r="31" spans="1:71" x14ac:dyDescent="0.25">
      <c r="A31" s="244"/>
      <c r="B31" s="217"/>
      <c r="C31" s="185"/>
      <c r="D31" s="185"/>
      <c r="E31" s="186"/>
      <c r="F31" s="186"/>
      <c r="G31" s="186"/>
      <c r="H31" s="185"/>
      <c r="I31" s="185"/>
      <c r="J31" s="219"/>
      <c r="K31" s="185"/>
      <c r="L31" s="185"/>
      <c r="M31" s="219"/>
      <c r="N31" s="185"/>
      <c r="O31" s="185"/>
      <c r="P31" s="219"/>
      <c r="Q31" s="185"/>
      <c r="R31" s="185"/>
      <c r="S31" s="219"/>
      <c r="T31" s="185"/>
      <c r="U31" s="185"/>
      <c r="V31" s="219"/>
      <c r="W31" s="187"/>
      <c r="X31" s="187"/>
      <c r="Y31" s="220"/>
      <c r="Z31" s="187"/>
      <c r="AA31" s="187"/>
      <c r="AB31" s="220"/>
      <c r="AC31" s="187"/>
      <c r="AD31" s="187"/>
      <c r="AE31" s="224"/>
      <c r="AF31" s="168"/>
      <c r="AG31" s="187"/>
      <c r="AH31" s="187"/>
      <c r="AI31" s="220"/>
      <c r="AJ31" s="187"/>
      <c r="AK31" s="187"/>
      <c r="AL31" s="187"/>
      <c r="AM31" s="187"/>
      <c r="AN31" s="187"/>
      <c r="AO31" s="187"/>
      <c r="AP31" s="187"/>
      <c r="AQ31" s="187"/>
      <c r="AR31" s="220"/>
      <c r="AS31" s="187"/>
      <c r="AT31" s="187"/>
      <c r="AU31" s="187"/>
      <c r="AV31" s="187"/>
      <c r="AW31" s="187"/>
      <c r="AX31" s="187"/>
      <c r="AY31" s="187"/>
      <c r="AZ31" s="187"/>
      <c r="BA31" s="220"/>
      <c r="BB31" s="187"/>
      <c r="BC31" s="187"/>
      <c r="BD31" s="187"/>
      <c r="BE31" s="187"/>
      <c r="BF31" s="187"/>
      <c r="BG31" s="187"/>
      <c r="BH31" s="187"/>
      <c r="BI31" s="187"/>
      <c r="BJ31" s="220"/>
      <c r="BK31" s="187"/>
      <c r="BL31" s="187"/>
      <c r="BM31" s="187"/>
      <c r="BN31" s="187"/>
      <c r="BO31" s="187"/>
      <c r="BP31" s="220"/>
      <c r="BQ31" s="187"/>
      <c r="BR31" s="187"/>
      <c r="BS31" s="227"/>
    </row>
    <row r="32" spans="1:71" x14ac:dyDescent="0.25">
      <c r="A32" s="244"/>
      <c r="B32" s="217">
        <f t="shared" si="0"/>
        <v>0</v>
      </c>
      <c r="C32" s="35"/>
      <c r="D32" s="35"/>
      <c r="E32" s="214" t="e">
        <f>VLOOKUP(C32,Parametry!$Q$3:$R$150,2,FALSE)</f>
        <v>#N/A</v>
      </c>
      <c r="F32" s="214" t="e">
        <f>VLOOKUP(D32,Parametry!$Q$3:$R$150,2,FALSE)</f>
        <v>#N/A</v>
      </c>
      <c r="G32" s="176"/>
      <c r="H32" s="297" t="s">
        <v>313</v>
      </c>
      <c r="I32" s="297"/>
      <c r="J32" s="214">
        <f>VLOOKUP(H32,Parametry!$E$3:$F$4,2,FALSE)</f>
        <v>0</v>
      </c>
      <c r="K32" s="297" t="s">
        <v>324</v>
      </c>
      <c r="L32" s="297"/>
      <c r="M32" s="214">
        <f>VLOOKUP(K32,Parametry!$E$3:$F$4,2,FALSE)</f>
        <v>0</v>
      </c>
      <c r="N32" s="297" t="s">
        <v>336</v>
      </c>
      <c r="O32" s="297"/>
      <c r="P32" s="214">
        <f>VLOOKUP(N32,Parametry!$E$3:$F$4,2,FALSE)</f>
        <v>0</v>
      </c>
      <c r="Q32" s="297" t="s">
        <v>348</v>
      </c>
      <c r="R32" s="297"/>
      <c r="S32" s="214">
        <f>VLOOKUP(Q32,Parametry!$E$3:$F$4,2,FALSE)</f>
        <v>0</v>
      </c>
      <c r="T32" s="297" t="s">
        <v>360</v>
      </c>
      <c r="U32" s="297"/>
      <c r="V32" s="214">
        <f>VLOOKUP(T32,Parametry!$E$3:$F$4,2,FALSE)</f>
        <v>0</v>
      </c>
      <c r="W32" s="297" t="s">
        <v>372</v>
      </c>
      <c r="X32" s="297"/>
      <c r="Y32" s="214">
        <f>VLOOKUP(W32,Parametry!$E$3:$F$4,2,FALSE)</f>
        <v>0</v>
      </c>
      <c r="Z32" s="297" t="s">
        <v>384</v>
      </c>
      <c r="AA32" s="297"/>
      <c r="AB32" s="214">
        <f>VLOOKUP(Z32,Parametry!$E$3:$F$4,2,FALSE)</f>
        <v>0</v>
      </c>
      <c r="AC32" s="297" t="s">
        <v>406</v>
      </c>
      <c r="AD32" s="297"/>
      <c r="AE32" s="222">
        <f>VLOOKUP(AC32,Parametry!$E$3:$F$4,2,FALSE)</f>
        <v>0</v>
      </c>
      <c r="AF32" s="177"/>
      <c r="AG32" s="176"/>
      <c r="AH32" s="45" t="s">
        <v>438</v>
      </c>
      <c r="AI32" s="214">
        <f>VLOOKUP(AH32,Parametry!$E$3:$F$4,2,FALSE)</f>
        <v>0</v>
      </c>
      <c r="AJ32" s="178" t="s">
        <v>460</v>
      </c>
      <c r="AK32" s="36">
        <v>0</v>
      </c>
      <c r="AL32" s="178" t="s">
        <v>480</v>
      </c>
      <c r="AM32" s="36">
        <v>0</v>
      </c>
      <c r="AN32" s="178" t="s">
        <v>499</v>
      </c>
      <c r="AO32" s="36">
        <v>0</v>
      </c>
      <c r="AQ32" s="45" t="s">
        <v>523</v>
      </c>
      <c r="AR32" s="214">
        <f>VLOOKUP(AQ32,Parametry!$E$3:$F$4,2,FALSE)</f>
        <v>0</v>
      </c>
      <c r="AS32" s="178" t="s">
        <v>536</v>
      </c>
      <c r="AT32" s="36">
        <v>0</v>
      </c>
      <c r="AU32" s="178" t="s">
        <v>546</v>
      </c>
      <c r="AV32" s="36">
        <v>0</v>
      </c>
      <c r="AW32" s="178" t="s">
        <v>556</v>
      </c>
      <c r="AX32" s="36">
        <v>0</v>
      </c>
      <c r="AZ32" s="45" t="s">
        <v>568</v>
      </c>
      <c r="BA32" s="214">
        <f>VLOOKUP(AZ32,Parametry!$E$3:$F$4,2,FALSE)</f>
        <v>0</v>
      </c>
      <c r="BB32" s="178" t="s">
        <v>394</v>
      </c>
      <c r="BC32" s="36">
        <v>0</v>
      </c>
      <c r="BD32" s="178" t="s">
        <v>416</v>
      </c>
      <c r="BE32" s="36">
        <v>0</v>
      </c>
      <c r="BF32" s="178" t="s">
        <v>426</v>
      </c>
      <c r="BG32" s="36">
        <v>0</v>
      </c>
      <c r="BI32" s="45" t="s">
        <v>450</v>
      </c>
      <c r="BJ32" s="214">
        <f>VLOOKUP(BI32,Parametry!$E$3:$F$4,2,FALSE)</f>
        <v>0</v>
      </c>
      <c r="BK32" s="178" t="s">
        <v>470</v>
      </c>
      <c r="BL32" s="36">
        <v>0</v>
      </c>
      <c r="BM32" s="179"/>
      <c r="BN32" s="297" t="s">
        <v>500</v>
      </c>
      <c r="BO32" s="297"/>
      <c r="BP32" s="214">
        <f>VLOOKUP(BN32,Parametry!$E$3:$F$4,2,FALSE)</f>
        <v>0</v>
      </c>
      <c r="BQ32" s="297" t="s">
        <v>524</v>
      </c>
      <c r="BR32" s="297"/>
      <c r="BS32" s="225">
        <f>VLOOKUP(BQ32,Parametry!$E$3:$F$4,2,FALSE)</f>
        <v>0</v>
      </c>
    </row>
    <row r="33" spans="1:71" x14ac:dyDescent="0.25">
      <c r="A33" s="244"/>
      <c r="B33" s="217"/>
      <c r="C33" s="215">
        <f>IF((C32=""),0,1)</f>
        <v>0</v>
      </c>
      <c r="D33" s="215">
        <f>IF((D32=""),0,1)</f>
        <v>0</v>
      </c>
      <c r="E33" s="180"/>
      <c r="F33" s="180"/>
      <c r="G33" s="180"/>
      <c r="H33" s="36">
        <v>0</v>
      </c>
      <c r="I33" s="29"/>
      <c r="J33" s="218" t="e">
        <f>VLOOKUP(I33,Parametry!$K$64:$L$66,2,FALSE)</f>
        <v>#N/A</v>
      </c>
      <c r="K33" s="36">
        <v>0</v>
      </c>
      <c r="L33" s="29"/>
      <c r="M33" s="218" t="e">
        <f>VLOOKUP(L33,Parametry!$K$64:$L$66,2,FALSE)</f>
        <v>#N/A</v>
      </c>
      <c r="N33" s="36">
        <v>0</v>
      </c>
      <c r="O33" s="29"/>
      <c r="P33" s="218" t="e">
        <f>VLOOKUP(O33,Parametry!$K$64:$L$66,2,FALSE)</f>
        <v>#N/A</v>
      </c>
      <c r="Q33" s="36">
        <v>0</v>
      </c>
      <c r="R33" s="29"/>
      <c r="S33" s="218" t="e">
        <f>VLOOKUP(R33,Parametry!$K$64:$L$66,2,FALSE)</f>
        <v>#N/A</v>
      </c>
      <c r="T33" s="36">
        <v>0</v>
      </c>
      <c r="U33" s="29"/>
      <c r="V33" s="218" t="e">
        <f>VLOOKUP(U33,Parametry!$K$64:$L$66,2,FALSE)</f>
        <v>#N/A</v>
      </c>
      <c r="W33" s="36">
        <v>0</v>
      </c>
      <c r="X33" s="29"/>
      <c r="Y33" s="218" t="e">
        <f>VLOOKUP(X33,Parametry!$K$64:$L$66,2,FALSE)</f>
        <v>#N/A</v>
      </c>
      <c r="Z33" s="36">
        <v>0</v>
      </c>
      <c r="AA33" s="29"/>
      <c r="AB33" s="229" t="e">
        <f>VLOOKUP(AA33,Parametry!$K$64:$L$66,2,FALSE)</f>
        <v>#N/A</v>
      </c>
      <c r="AC33" s="36">
        <v>0</v>
      </c>
      <c r="AD33" s="182" t="str">
        <f>IF($D$8&gt;0,$D$8,"")</f>
        <v/>
      </c>
      <c r="AE33" s="223"/>
      <c r="AF33" s="55"/>
      <c r="AG33" s="181"/>
      <c r="AH33" s="181"/>
      <c r="AI33" s="221"/>
      <c r="AJ33" s="183"/>
      <c r="AK33" s="184"/>
      <c r="AL33" s="181"/>
      <c r="AM33" s="181"/>
      <c r="AN33" s="184"/>
      <c r="AO33" s="184"/>
      <c r="AP33" s="181"/>
      <c r="AQ33" s="55"/>
      <c r="AR33" s="223"/>
      <c r="AS33" s="179"/>
      <c r="AT33" s="184"/>
      <c r="AU33" s="179"/>
      <c r="AV33" s="184"/>
      <c r="AW33" s="181"/>
      <c r="AX33" s="181"/>
      <c r="AY33" s="181"/>
      <c r="AZ33" s="55"/>
      <c r="BA33" s="223"/>
      <c r="BB33" s="179"/>
      <c r="BC33" s="184"/>
      <c r="BD33" s="179"/>
      <c r="BE33" s="184"/>
      <c r="BF33" s="181"/>
      <c r="BG33" s="181"/>
      <c r="BH33" s="181"/>
      <c r="BI33" s="181"/>
      <c r="BJ33" s="221"/>
      <c r="BK33" s="181"/>
      <c r="BL33" s="181"/>
      <c r="BM33" s="181"/>
      <c r="BN33" s="36">
        <v>0</v>
      </c>
      <c r="BO33" s="29"/>
      <c r="BP33" s="218" t="e">
        <f>VLOOKUP(BO33,Parametry!$K$64:$L$66,2,FALSE)</f>
        <v>#N/A</v>
      </c>
      <c r="BQ33" s="36">
        <v>0</v>
      </c>
      <c r="BR33" s="29"/>
      <c r="BS33" s="226" t="e">
        <f>VLOOKUP(BR33,Parametry!$K$64:$L$66,2,FALSE)</f>
        <v>#N/A</v>
      </c>
    </row>
    <row r="34" spans="1:71" x14ac:dyDescent="0.25">
      <c r="A34" s="244"/>
      <c r="B34" s="217"/>
      <c r="C34" s="185"/>
      <c r="D34" s="185"/>
      <c r="E34" s="186"/>
      <c r="F34" s="186"/>
      <c r="G34" s="186"/>
      <c r="H34" s="185"/>
      <c r="I34" s="185"/>
      <c r="J34" s="219"/>
      <c r="K34" s="185"/>
      <c r="L34" s="185"/>
      <c r="M34" s="219"/>
      <c r="N34" s="185"/>
      <c r="O34" s="185"/>
      <c r="P34" s="219"/>
      <c r="Q34" s="185"/>
      <c r="R34" s="185"/>
      <c r="S34" s="219"/>
      <c r="T34" s="185"/>
      <c r="U34" s="185"/>
      <c r="V34" s="219"/>
      <c r="W34" s="187"/>
      <c r="X34" s="187"/>
      <c r="Y34" s="220"/>
      <c r="Z34" s="187"/>
      <c r="AA34" s="187"/>
      <c r="AB34" s="220"/>
      <c r="AC34" s="187"/>
      <c r="AD34" s="187"/>
      <c r="AE34" s="224"/>
      <c r="AF34" s="168"/>
      <c r="AG34" s="187"/>
      <c r="AH34" s="187"/>
      <c r="AI34" s="220"/>
      <c r="AJ34" s="187"/>
      <c r="AK34" s="187"/>
      <c r="AL34" s="187"/>
      <c r="AM34" s="187"/>
      <c r="AN34" s="187"/>
      <c r="AO34" s="187"/>
      <c r="AP34" s="187"/>
      <c r="AQ34" s="187"/>
      <c r="AR34" s="220"/>
      <c r="AS34" s="187"/>
      <c r="AT34" s="187"/>
      <c r="AU34" s="187"/>
      <c r="AV34" s="187"/>
      <c r="AW34" s="187"/>
      <c r="AX34" s="187"/>
      <c r="AY34" s="187"/>
      <c r="AZ34" s="187"/>
      <c r="BA34" s="220"/>
      <c r="BB34" s="187"/>
      <c r="BC34" s="187"/>
      <c r="BD34" s="187"/>
      <c r="BE34" s="187"/>
      <c r="BF34" s="187"/>
      <c r="BG34" s="187"/>
      <c r="BH34" s="187"/>
      <c r="BI34" s="187"/>
      <c r="BJ34" s="220"/>
      <c r="BK34" s="187"/>
      <c r="BL34" s="187"/>
      <c r="BM34" s="187"/>
      <c r="BN34" s="187"/>
      <c r="BO34" s="187"/>
      <c r="BP34" s="220"/>
      <c r="BQ34" s="187"/>
      <c r="BR34" s="187"/>
      <c r="BS34" s="227"/>
    </row>
    <row r="35" spans="1:71" x14ac:dyDescent="0.25">
      <c r="A35" s="244"/>
      <c r="B35" s="217">
        <f t="shared" si="0"/>
        <v>0</v>
      </c>
      <c r="C35" s="35"/>
      <c r="D35" s="35"/>
      <c r="E35" s="214" t="e">
        <f>VLOOKUP(C35,Parametry!$Q$3:$R$150,2,FALSE)</f>
        <v>#N/A</v>
      </c>
      <c r="F35" s="214" t="e">
        <f>VLOOKUP(D35,Parametry!$Q$3:$R$150,2,FALSE)</f>
        <v>#N/A</v>
      </c>
      <c r="G35" s="176"/>
      <c r="H35" s="297" t="s">
        <v>314</v>
      </c>
      <c r="I35" s="297"/>
      <c r="J35" s="214">
        <f>VLOOKUP(H35,Parametry!$E$3:$F$4,2,FALSE)</f>
        <v>0</v>
      </c>
      <c r="K35" s="297" t="s">
        <v>325</v>
      </c>
      <c r="L35" s="297"/>
      <c r="M35" s="214">
        <f>VLOOKUP(K35,Parametry!$E$3:$F$4,2,FALSE)</f>
        <v>0</v>
      </c>
      <c r="N35" s="297" t="s">
        <v>337</v>
      </c>
      <c r="O35" s="297"/>
      <c r="P35" s="214">
        <f>VLOOKUP(N35,Parametry!$E$3:$F$4,2,FALSE)</f>
        <v>0</v>
      </c>
      <c r="Q35" s="297" t="s">
        <v>349</v>
      </c>
      <c r="R35" s="297"/>
      <c r="S35" s="214">
        <f>VLOOKUP(Q35,Parametry!$E$3:$F$4,2,FALSE)</f>
        <v>0</v>
      </c>
      <c r="T35" s="297" t="s">
        <v>361</v>
      </c>
      <c r="U35" s="297"/>
      <c r="V35" s="214">
        <f>VLOOKUP(T35,Parametry!$E$3:$F$4,2,FALSE)</f>
        <v>0</v>
      </c>
      <c r="W35" s="297" t="s">
        <v>373</v>
      </c>
      <c r="X35" s="297"/>
      <c r="Y35" s="214">
        <f>VLOOKUP(W35,Parametry!$E$3:$F$4,2,FALSE)</f>
        <v>0</v>
      </c>
      <c r="Z35" s="297" t="s">
        <v>385</v>
      </c>
      <c r="AA35" s="297"/>
      <c r="AB35" s="214">
        <f>VLOOKUP(Z35,Parametry!$E$3:$F$4,2,FALSE)</f>
        <v>0</v>
      </c>
      <c r="AC35" s="297" t="s">
        <v>407</v>
      </c>
      <c r="AD35" s="297"/>
      <c r="AE35" s="222">
        <f>VLOOKUP(AC35,Parametry!$E$3:$F$4,2,FALSE)</f>
        <v>0</v>
      </c>
      <c r="AF35" s="177"/>
      <c r="AG35" s="176"/>
      <c r="AH35" s="45" t="s">
        <v>439</v>
      </c>
      <c r="AI35" s="214">
        <f>VLOOKUP(AH35,Parametry!$E$3:$F$4,2,FALSE)</f>
        <v>0</v>
      </c>
      <c r="AJ35" s="178" t="s">
        <v>461</v>
      </c>
      <c r="AK35" s="36">
        <v>0</v>
      </c>
      <c r="AL35" s="178" t="s">
        <v>481</v>
      </c>
      <c r="AM35" s="36">
        <v>0</v>
      </c>
      <c r="AN35" s="178" t="s">
        <v>501</v>
      </c>
      <c r="AO35" s="36">
        <v>0</v>
      </c>
      <c r="AQ35" s="45" t="s">
        <v>525</v>
      </c>
      <c r="AR35" s="214">
        <f>VLOOKUP(AQ35,Parametry!$E$3:$F$4,2,FALSE)</f>
        <v>0</v>
      </c>
      <c r="AS35" s="178" t="s">
        <v>537</v>
      </c>
      <c r="AT35" s="36">
        <v>0</v>
      </c>
      <c r="AU35" s="178" t="s">
        <v>547</v>
      </c>
      <c r="AV35" s="36">
        <v>0</v>
      </c>
      <c r="AW35" s="178" t="s">
        <v>557</v>
      </c>
      <c r="AX35" s="36">
        <v>0</v>
      </c>
      <c r="AZ35" s="45" t="s">
        <v>569</v>
      </c>
      <c r="BA35" s="214">
        <f>VLOOKUP(AZ35,Parametry!$E$3:$F$4,2,FALSE)</f>
        <v>0</v>
      </c>
      <c r="BB35" s="178" t="s">
        <v>395</v>
      </c>
      <c r="BC35" s="36">
        <v>0</v>
      </c>
      <c r="BD35" s="178" t="s">
        <v>417</v>
      </c>
      <c r="BE35" s="36">
        <v>0</v>
      </c>
      <c r="BF35" s="178" t="s">
        <v>427</v>
      </c>
      <c r="BG35" s="36">
        <v>0</v>
      </c>
      <c r="BI35" s="45" t="s">
        <v>451</v>
      </c>
      <c r="BJ35" s="214">
        <f>VLOOKUP(BI35,Parametry!$E$3:$F$4,2,FALSE)</f>
        <v>0</v>
      </c>
      <c r="BK35" s="178" t="s">
        <v>471</v>
      </c>
      <c r="BL35" s="36">
        <v>0</v>
      </c>
      <c r="BM35" s="179"/>
      <c r="BN35" s="297" t="s">
        <v>502</v>
      </c>
      <c r="BO35" s="297"/>
      <c r="BP35" s="214">
        <f>VLOOKUP(BN35,Parametry!$E$3:$F$4,2,FALSE)</f>
        <v>0</v>
      </c>
      <c r="BQ35" s="297" t="s">
        <v>526</v>
      </c>
      <c r="BR35" s="297"/>
      <c r="BS35" s="225">
        <f>VLOOKUP(BQ35,Parametry!$E$3:$F$4,2,FALSE)</f>
        <v>0</v>
      </c>
    </row>
    <row r="36" spans="1:71" x14ac:dyDescent="0.25">
      <c r="A36" s="244"/>
      <c r="B36" s="217"/>
      <c r="C36" s="215">
        <f>IF((C35=""),0,1)</f>
        <v>0</v>
      </c>
      <c r="D36" s="215">
        <f>IF((D35=""),0,1)</f>
        <v>0</v>
      </c>
      <c r="E36" s="180"/>
      <c r="F36" s="180"/>
      <c r="G36" s="180"/>
      <c r="H36" s="36">
        <v>0</v>
      </c>
      <c r="I36" s="29"/>
      <c r="J36" s="218" t="e">
        <f>VLOOKUP(I36,Parametry!$K$64:$L$66,2,FALSE)</f>
        <v>#N/A</v>
      </c>
      <c r="K36" s="36">
        <v>0</v>
      </c>
      <c r="L36" s="29"/>
      <c r="M36" s="218" t="e">
        <f>VLOOKUP(L36,Parametry!$K$64:$L$66,2,FALSE)</f>
        <v>#N/A</v>
      </c>
      <c r="N36" s="36">
        <v>0</v>
      </c>
      <c r="O36" s="29"/>
      <c r="P36" s="218" t="e">
        <f>VLOOKUP(O36,Parametry!$K$64:$L$66,2,FALSE)</f>
        <v>#N/A</v>
      </c>
      <c r="Q36" s="36">
        <v>0</v>
      </c>
      <c r="R36" s="29"/>
      <c r="S36" s="218" t="e">
        <f>VLOOKUP(R36,Parametry!$K$64:$L$66,2,FALSE)</f>
        <v>#N/A</v>
      </c>
      <c r="T36" s="36">
        <v>0</v>
      </c>
      <c r="U36" s="29"/>
      <c r="V36" s="218" t="e">
        <f>VLOOKUP(U36,Parametry!$K$64:$L$66,2,FALSE)</f>
        <v>#N/A</v>
      </c>
      <c r="W36" s="36">
        <v>0</v>
      </c>
      <c r="X36" s="29"/>
      <c r="Y36" s="218" t="e">
        <f>VLOOKUP(X36,Parametry!$K$64:$L$66,2,FALSE)</f>
        <v>#N/A</v>
      </c>
      <c r="Z36" s="36">
        <v>0</v>
      </c>
      <c r="AA36" s="29"/>
      <c r="AB36" s="229" t="e">
        <f>VLOOKUP(AA36,Parametry!$K$64:$L$66,2,FALSE)</f>
        <v>#N/A</v>
      </c>
      <c r="AC36" s="36">
        <v>0</v>
      </c>
      <c r="AD36" s="182" t="str">
        <f>IF($D$8&gt;0,$D$8,"")</f>
        <v/>
      </c>
      <c r="AE36" s="223"/>
      <c r="AF36" s="55"/>
      <c r="AG36" s="181"/>
      <c r="AH36" s="181"/>
      <c r="AI36" s="221"/>
      <c r="AJ36" s="183"/>
      <c r="AK36" s="184"/>
      <c r="AL36" s="181"/>
      <c r="AM36" s="181"/>
      <c r="AN36" s="184"/>
      <c r="AO36" s="184"/>
      <c r="AP36" s="181"/>
      <c r="AQ36" s="55"/>
      <c r="AR36" s="223"/>
      <c r="AS36" s="179"/>
      <c r="AT36" s="184"/>
      <c r="AU36" s="179"/>
      <c r="AV36" s="184"/>
      <c r="AW36" s="181"/>
      <c r="AX36" s="181"/>
      <c r="AY36" s="181"/>
      <c r="AZ36" s="55"/>
      <c r="BA36" s="223"/>
      <c r="BB36" s="179"/>
      <c r="BC36" s="184"/>
      <c r="BD36" s="179"/>
      <c r="BE36" s="184"/>
      <c r="BF36" s="181"/>
      <c r="BG36" s="181"/>
      <c r="BH36" s="181"/>
      <c r="BI36" s="181"/>
      <c r="BJ36" s="221"/>
      <c r="BK36" s="181"/>
      <c r="BL36" s="181"/>
      <c r="BM36" s="181"/>
      <c r="BN36" s="36">
        <v>0</v>
      </c>
      <c r="BO36" s="29"/>
      <c r="BP36" s="218" t="e">
        <f>VLOOKUP(BO36,Parametry!$K$64:$L$66,2,FALSE)</f>
        <v>#N/A</v>
      </c>
      <c r="BQ36" s="36">
        <v>0</v>
      </c>
      <c r="BR36" s="29"/>
      <c r="BS36" s="226" t="e">
        <f>VLOOKUP(BR36,Parametry!$K$64:$L$66,2,FALSE)</f>
        <v>#N/A</v>
      </c>
    </row>
    <row r="37" spans="1:71" x14ac:dyDescent="0.25">
      <c r="A37" s="244"/>
      <c r="B37" s="217"/>
      <c r="C37" s="185"/>
      <c r="D37" s="185"/>
      <c r="E37" s="186"/>
      <c r="F37" s="186"/>
      <c r="G37" s="186"/>
      <c r="H37" s="185"/>
      <c r="I37" s="185"/>
      <c r="J37" s="219"/>
      <c r="K37" s="185"/>
      <c r="L37" s="185"/>
      <c r="M37" s="219"/>
      <c r="N37" s="185"/>
      <c r="O37" s="185"/>
      <c r="P37" s="219"/>
      <c r="Q37" s="185"/>
      <c r="R37" s="185"/>
      <c r="S37" s="219"/>
      <c r="T37" s="185"/>
      <c r="U37" s="185"/>
      <c r="V37" s="219"/>
      <c r="W37" s="187"/>
      <c r="X37" s="187"/>
      <c r="Y37" s="220"/>
      <c r="Z37" s="187"/>
      <c r="AA37" s="187"/>
      <c r="AB37" s="220"/>
      <c r="AC37" s="187"/>
      <c r="AD37" s="187"/>
      <c r="AE37" s="224"/>
      <c r="AF37" s="168"/>
      <c r="AG37" s="187"/>
      <c r="AH37" s="187"/>
      <c r="AI37" s="220"/>
      <c r="AJ37" s="187"/>
      <c r="AK37" s="187"/>
      <c r="AL37" s="187"/>
      <c r="AM37" s="187"/>
      <c r="AN37" s="187"/>
      <c r="AO37" s="187"/>
      <c r="AP37" s="187"/>
      <c r="AQ37" s="187"/>
      <c r="AR37" s="220"/>
      <c r="AS37" s="187"/>
      <c r="AT37" s="187"/>
      <c r="AU37" s="187"/>
      <c r="AV37" s="187"/>
      <c r="AW37" s="187"/>
      <c r="AX37" s="187"/>
      <c r="AY37" s="187"/>
      <c r="AZ37" s="187"/>
      <c r="BA37" s="220"/>
      <c r="BB37" s="187"/>
      <c r="BC37" s="187"/>
      <c r="BD37" s="187"/>
      <c r="BE37" s="187"/>
      <c r="BF37" s="187"/>
      <c r="BG37" s="187"/>
      <c r="BH37" s="187"/>
      <c r="BI37" s="187"/>
      <c r="BJ37" s="220"/>
      <c r="BK37" s="187"/>
      <c r="BL37" s="187"/>
      <c r="BM37" s="187"/>
      <c r="BN37" s="187"/>
      <c r="BO37" s="187"/>
      <c r="BP37" s="220"/>
      <c r="BQ37" s="187"/>
      <c r="BR37" s="187"/>
      <c r="BS37" s="227"/>
    </row>
    <row r="38" spans="1:71" x14ac:dyDescent="0.25">
      <c r="A38" s="244"/>
      <c r="B38" s="217">
        <f t="shared" si="0"/>
        <v>0</v>
      </c>
      <c r="C38" s="35"/>
      <c r="D38" s="35"/>
      <c r="E38" s="214" t="e">
        <f>VLOOKUP(C38,Parametry!$Q$3:$R$150,2,FALSE)</f>
        <v>#N/A</v>
      </c>
      <c r="F38" s="214" t="e">
        <f>VLOOKUP(D38,Parametry!$Q$3:$R$150,2,FALSE)</f>
        <v>#N/A</v>
      </c>
      <c r="G38" s="176"/>
      <c r="H38" s="297" t="s">
        <v>315</v>
      </c>
      <c r="I38" s="297"/>
      <c r="J38" s="214">
        <f>VLOOKUP(H38,Parametry!$E$3:$F$4,2,FALSE)</f>
        <v>0</v>
      </c>
      <c r="K38" s="297" t="s">
        <v>326</v>
      </c>
      <c r="L38" s="297"/>
      <c r="M38" s="214">
        <f>VLOOKUP(K38,Parametry!$E$3:$F$4,2,FALSE)</f>
        <v>0</v>
      </c>
      <c r="N38" s="297" t="s">
        <v>338</v>
      </c>
      <c r="O38" s="297"/>
      <c r="P38" s="214">
        <f>VLOOKUP(N38,Parametry!$E$3:$F$4,2,FALSE)</f>
        <v>0</v>
      </c>
      <c r="Q38" s="297" t="s">
        <v>350</v>
      </c>
      <c r="R38" s="297"/>
      <c r="S38" s="214">
        <f>VLOOKUP(Q38,Parametry!$E$3:$F$4,2,FALSE)</f>
        <v>0</v>
      </c>
      <c r="T38" s="297" t="s">
        <v>362</v>
      </c>
      <c r="U38" s="297"/>
      <c r="V38" s="214">
        <f>VLOOKUP(T38,Parametry!$E$3:$F$4,2,FALSE)</f>
        <v>0</v>
      </c>
      <c r="W38" s="297" t="s">
        <v>374</v>
      </c>
      <c r="X38" s="297"/>
      <c r="Y38" s="214">
        <f>VLOOKUP(W38,Parametry!$E$3:$F$4,2,FALSE)</f>
        <v>0</v>
      </c>
      <c r="Z38" s="297" t="s">
        <v>386</v>
      </c>
      <c r="AA38" s="297"/>
      <c r="AB38" s="214">
        <f>VLOOKUP(Z38,Parametry!$E$3:$F$4,2,FALSE)</f>
        <v>0</v>
      </c>
      <c r="AC38" s="297" t="s">
        <v>408</v>
      </c>
      <c r="AD38" s="297"/>
      <c r="AE38" s="222">
        <f>VLOOKUP(AC38,Parametry!$E$3:$F$4,2,FALSE)</f>
        <v>0</v>
      </c>
      <c r="AF38" s="177"/>
      <c r="AG38" s="176"/>
      <c r="AH38" s="45" t="s">
        <v>440</v>
      </c>
      <c r="AI38" s="214">
        <f>VLOOKUP(AH38,Parametry!$E$3:$F$4,2,FALSE)</f>
        <v>0</v>
      </c>
      <c r="AJ38" s="178" t="s">
        <v>462</v>
      </c>
      <c r="AK38" s="36">
        <v>0</v>
      </c>
      <c r="AL38" s="178" t="s">
        <v>482</v>
      </c>
      <c r="AM38" s="36">
        <v>0</v>
      </c>
      <c r="AN38" s="178" t="s">
        <v>503</v>
      </c>
      <c r="AO38" s="36">
        <v>0</v>
      </c>
      <c r="AQ38" s="45" t="s">
        <v>527</v>
      </c>
      <c r="AR38" s="214">
        <f>VLOOKUP(AQ38,Parametry!$E$3:$F$4,2,FALSE)</f>
        <v>0</v>
      </c>
      <c r="AS38" s="178" t="s">
        <v>538</v>
      </c>
      <c r="AT38" s="36">
        <v>0</v>
      </c>
      <c r="AU38" s="178" t="s">
        <v>548</v>
      </c>
      <c r="AV38" s="36">
        <v>0</v>
      </c>
      <c r="AW38" s="178" t="s">
        <v>558</v>
      </c>
      <c r="AX38" s="36">
        <v>0</v>
      </c>
      <c r="AZ38" s="45" t="s">
        <v>570</v>
      </c>
      <c r="BA38" s="214">
        <f>VLOOKUP(AZ38,Parametry!$E$3:$F$4,2,FALSE)</f>
        <v>0</v>
      </c>
      <c r="BB38" s="178" t="s">
        <v>396</v>
      </c>
      <c r="BC38" s="36">
        <v>0</v>
      </c>
      <c r="BD38" s="178" t="s">
        <v>418</v>
      </c>
      <c r="BE38" s="36">
        <v>0</v>
      </c>
      <c r="BF38" s="178" t="s">
        <v>428</v>
      </c>
      <c r="BG38" s="36">
        <v>0</v>
      </c>
      <c r="BI38" s="45" t="s">
        <v>452</v>
      </c>
      <c r="BJ38" s="214">
        <f>VLOOKUP(BI38,Parametry!$E$3:$F$4,2,FALSE)</f>
        <v>0</v>
      </c>
      <c r="BK38" s="178" t="s">
        <v>472</v>
      </c>
      <c r="BL38" s="36">
        <v>0</v>
      </c>
      <c r="BM38" s="179"/>
      <c r="BN38" s="297" t="s">
        <v>504</v>
      </c>
      <c r="BO38" s="297"/>
      <c r="BP38" s="214">
        <f>VLOOKUP(BN38,Parametry!$E$3:$F$4,2,FALSE)</f>
        <v>0</v>
      </c>
      <c r="BQ38" s="297" t="s">
        <v>528</v>
      </c>
      <c r="BR38" s="297"/>
      <c r="BS38" s="225">
        <f>VLOOKUP(BQ38,Parametry!$E$3:$F$4,2,FALSE)</f>
        <v>0</v>
      </c>
    </row>
    <row r="39" spans="1:71" x14ac:dyDescent="0.25">
      <c r="A39" s="244"/>
      <c r="B39" s="172"/>
      <c r="C39" s="215">
        <f>IF((C38=""),0,1)</f>
        <v>0</v>
      </c>
      <c r="D39" s="215">
        <f>IF((D38=""),0,1)</f>
        <v>0</v>
      </c>
      <c r="E39" s="180"/>
      <c r="F39" s="180"/>
      <c r="G39" s="180"/>
      <c r="H39" s="36">
        <v>0</v>
      </c>
      <c r="I39" s="29"/>
      <c r="J39" s="218" t="e">
        <f>VLOOKUP(I39,Parametry!$K$64:$L$66,2,FALSE)</f>
        <v>#N/A</v>
      </c>
      <c r="K39" s="36">
        <v>0</v>
      </c>
      <c r="L39" s="29"/>
      <c r="M39" s="218" t="e">
        <f>VLOOKUP(L39,Parametry!$K$64:$L$66,2,FALSE)</f>
        <v>#N/A</v>
      </c>
      <c r="N39" s="36">
        <v>0</v>
      </c>
      <c r="O39" s="29"/>
      <c r="P39" s="218" t="e">
        <f>VLOOKUP(O39,Parametry!$K$64:$L$66,2,FALSE)</f>
        <v>#N/A</v>
      </c>
      <c r="Q39" s="36">
        <v>0</v>
      </c>
      <c r="R39" s="29"/>
      <c r="S39" s="218" t="e">
        <f>VLOOKUP(R39,Parametry!$K$64:$L$66,2,FALSE)</f>
        <v>#N/A</v>
      </c>
      <c r="T39" s="36">
        <v>0</v>
      </c>
      <c r="U39" s="29"/>
      <c r="V39" s="218" t="e">
        <f>VLOOKUP(U39,Parametry!$K$64:$L$66,2,FALSE)</f>
        <v>#N/A</v>
      </c>
      <c r="W39" s="36">
        <v>0</v>
      </c>
      <c r="X39" s="29"/>
      <c r="Y39" s="218" t="e">
        <f>VLOOKUP(X39,Parametry!$K$64:$L$66,2,FALSE)</f>
        <v>#N/A</v>
      </c>
      <c r="Z39" s="36">
        <v>0</v>
      </c>
      <c r="AA39" s="29"/>
      <c r="AB39" s="229" t="e">
        <f>VLOOKUP(AA39,Parametry!$K$64:$L$66,2,FALSE)</f>
        <v>#N/A</v>
      </c>
      <c r="AC39" s="36">
        <v>0</v>
      </c>
      <c r="AD39" s="182" t="str">
        <f>IF($D$8&gt;0,$D$8,"")</f>
        <v/>
      </c>
      <c r="AE39" s="223"/>
      <c r="AF39" s="55"/>
      <c r="AG39" s="181"/>
      <c r="AH39" s="181"/>
      <c r="AI39" s="221"/>
      <c r="AJ39" s="183"/>
      <c r="AK39" s="184"/>
      <c r="AL39" s="181"/>
      <c r="AM39" s="181"/>
      <c r="AN39" s="184"/>
      <c r="AO39" s="184"/>
      <c r="AP39" s="181"/>
      <c r="AQ39" s="55"/>
      <c r="AR39" s="55"/>
      <c r="AS39" s="179"/>
      <c r="AT39" s="184"/>
      <c r="AU39" s="179"/>
      <c r="AV39" s="184"/>
      <c r="AW39" s="181"/>
      <c r="AX39" s="181"/>
      <c r="AY39" s="181"/>
      <c r="AZ39" s="55"/>
      <c r="BA39" s="55"/>
      <c r="BB39" s="179"/>
      <c r="BC39" s="184"/>
      <c r="BD39" s="179"/>
      <c r="BE39" s="184"/>
      <c r="BF39" s="181"/>
      <c r="BG39" s="181"/>
      <c r="BH39" s="181"/>
      <c r="BI39" s="181"/>
      <c r="BJ39" s="181"/>
      <c r="BK39" s="181"/>
      <c r="BL39" s="181"/>
      <c r="BM39" s="181"/>
      <c r="BN39" s="36">
        <v>0</v>
      </c>
      <c r="BO39" s="29"/>
      <c r="BP39" s="218" t="e">
        <f>VLOOKUP(BO39,Parametry!$K$64:$L$66,2,FALSE)</f>
        <v>#N/A</v>
      </c>
      <c r="BQ39" s="36">
        <v>0</v>
      </c>
      <c r="BR39" s="29"/>
      <c r="BS39" s="226" t="e">
        <f>VLOOKUP(BR39,Parametry!$K$64:$L$66,2,FALSE)</f>
        <v>#N/A</v>
      </c>
    </row>
    <row r="40" spans="1:71" x14ac:dyDescent="0.25">
      <c r="A40" s="244"/>
      <c r="B40" s="188"/>
      <c r="C40" s="77"/>
      <c r="D40" s="77"/>
      <c r="E40" s="189"/>
      <c r="F40" s="189"/>
      <c r="G40" s="189"/>
      <c r="H40" s="77"/>
      <c r="I40" s="77"/>
      <c r="J40" s="77"/>
      <c r="K40" s="77"/>
      <c r="L40" s="77"/>
      <c r="M40" s="77"/>
      <c r="N40" s="77"/>
      <c r="O40" s="77"/>
      <c r="P40" s="77"/>
      <c r="Q40" s="77"/>
      <c r="R40" s="77"/>
      <c r="S40" s="77"/>
      <c r="T40" s="77"/>
      <c r="U40" s="77"/>
      <c r="V40" s="77"/>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1"/>
    </row>
    <row r="42" spans="1:71" hidden="1" x14ac:dyDescent="0.25"/>
    <row r="43" spans="1:71" hidden="1" x14ac:dyDescent="0.25"/>
    <row r="44" spans="1:71" ht="18" customHeight="1" x14ac:dyDescent="0.25">
      <c r="B44" s="87"/>
      <c r="C44" s="296" t="s">
        <v>302</v>
      </c>
      <c r="D44" s="296"/>
      <c r="E44" s="192"/>
      <c r="F44" s="193"/>
      <c r="G44" s="194"/>
    </row>
    <row r="45" spans="1:71" ht="21.75" customHeight="1" x14ac:dyDescent="0.25">
      <c r="B45" s="90"/>
      <c r="C45" s="257" t="s">
        <v>303</v>
      </c>
      <c r="D45" s="257"/>
      <c r="E45" s="257"/>
      <c r="F45" s="195"/>
      <c r="G45" s="194"/>
    </row>
    <row r="46" spans="1:71" x14ac:dyDescent="0.25">
      <c r="B46" s="90"/>
      <c r="C46" s="53"/>
      <c r="D46" s="53"/>
      <c r="E46" s="196"/>
      <c r="F46" s="197"/>
      <c r="G46" s="194"/>
    </row>
    <row r="47" spans="1:71" x14ac:dyDescent="0.25">
      <c r="B47" s="90"/>
      <c r="C47" s="35"/>
      <c r="D47" s="232">
        <f>IF((C47=""),0,1)</f>
        <v>0</v>
      </c>
      <c r="E47" s="222" t="e">
        <f>VLOOKUP(C47,Parametry!$Q$3:$R$150,2,FALSE)</f>
        <v>#N/A</v>
      </c>
      <c r="F47" s="197"/>
      <c r="G47" s="194"/>
    </row>
    <row r="48" spans="1:71" x14ac:dyDescent="0.25">
      <c r="B48" s="90"/>
      <c r="C48" s="35"/>
      <c r="D48" s="232">
        <f t="shared" ref="D48:D51" si="1">IF((C48=""),0,1)</f>
        <v>0</v>
      </c>
      <c r="E48" s="222" t="e">
        <f>VLOOKUP(C48,Parametry!$Q$3:$R$150,2,FALSE)</f>
        <v>#N/A</v>
      </c>
      <c r="F48" s="197"/>
      <c r="G48" s="194"/>
    </row>
    <row r="49" spans="2:7" x14ac:dyDescent="0.25">
      <c r="B49" s="90"/>
      <c r="C49" s="35"/>
      <c r="D49" s="232">
        <f t="shared" si="1"/>
        <v>0</v>
      </c>
      <c r="E49" s="222" t="e">
        <f>VLOOKUP(C49,Parametry!$Q$3:$R$150,2,FALSE)</f>
        <v>#N/A</v>
      </c>
      <c r="F49" s="197"/>
      <c r="G49" s="194"/>
    </row>
    <row r="50" spans="2:7" x14ac:dyDescent="0.25">
      <c r="B50" s="90"/>
      <c r="C50" s="35"/>
      <c r="D50" s="232">
        <f t="shared" si="1"/>
        <v>0</v>
      </c>
      <c r="E50" s="222" t="e">
        <f>VLOOKUP(C50,Parametry!$Q$3:$R$150,2,FALSE)</f>
        <v>#N/A</v>
      </c>
      <c r="F50" s="197"/>
      <c r="G50" s="194"/>
    </row>
    <row r="51" spans="2:7" x14ac:dyDescent="0.25">
      <c r="B51" s="90"/>
      <c r="C51" s="35"/>
      <c r="D51" s="232">
        <f t="shared" si="1"/>
        <v>0</v>
      </c>
      <c r="E51" s="222" t="e">
        <f>VLOOKUP(C51,Parametry!$Q$3:$R$150,2,FALSE)</f>
        <v>#N/A</v>
      </c>
      <c r="F51" s="197"/>
      <c r="G51" s="194"/>
    </row>
    <row r="52" spans="2:7" x14ac:dyDescent="0.25">
      <c r="B52" s="93"/>
      <c r="C52" s="95"/>
      <c r="D52" s="95"/>
      <c r="E52" s="198"/>
      <c r="F52" s="199"/>
      <c r="G52" s="194"/>
    </row>
  </sheetData>
  <sheetProtection password="93B8" sheet="1" objects="1" scenarios="1" selectLockedCells="1"/>
  <mergeCells count="135">
    <mergeCell ref="C5:E5"/>
    <mergeCell ref="AC29:AD29"/>
    <mergeCell ref="AC32:AD32"/>
    <mergeCell ref="AC35:AD35"/>
    <mergeCell ref="AC38:AD38"/>
    <mergeCell ref="H9:BR9"/>
    <mergeCell ref="H5:I5"/>
    <mergeCell ref="H11:I11"/>
    <mergeCell ref="K5:L5"/>
    <mergeCell ref="N5:O5"/>
    <mergeCell ref="K11:L11"/>
    <mergeCell ref="N11:O11"/>
    <mergeCell ref="BI5:BL5"/>
    <mergeCell ref="AC11:AD11"/>
    <mergeCell ref="AC5:AE5"/>
    <mergeCell ref="AG5:AO5"/>
    <mergeCell ref="BN5:BO5"/>
    <mergeCell ref="BN11:BO11"/>
    <mergeCell ref="BQ5:BR5"/>
    <mergeCell ref="BQ11:BR11"/>
    <mergeCell ref="AQ5:AX5"/>
    <mergeCell ref="Q5:R5"/>
    <mergeCell ref="T5:U5"/>
    <mergeCell ref="W5:X5"/>
    <mergeCell ref="BN17:BO17"/>
    <mergeCell ref="BQ17:BR17"/>
    <mergeCell ref="Z5:AA5"/>
    <mergeCell ref="Z11:AA11"/>
    <mergeCell ref="Q11:R11"/>
    <mergeCell ref="T11:U11"/>
    <mergeCell ref="W11:X11"/>
    <mergeCell ref="W14:X14"/>
    <mergeCell ref="Z14:AA14"/>
    <mergeCell ref="BN14:BO14"/>
    <mergeCell ref="BQ14:BR14"/>
    <mergeCell ref="AQ6:AX6"/>
    <mergeCell ref="BI6:BL6"/>
    <mergeCell ref="BN6:BO6"/>
    <mergeCell ref="BQ6:BR6"/>
    <mergeCell ref="AZ5:BG5"/>
    <mergeCell ref="AZ6:BG6"/>
    <mergeCell ref="H8:W8"/>
    <mergeCell ref="H14:I14"/>
    <mergeCell ref="K14:L14"/>
    <mergeCell ref="N14:O14"/>
    <mergeCell ref="Q14:R14"/>
    <mergeCell ref="T14:U14"/>
    <mergeCell ref="AC14:AD14"/>
    <mergeCell ref="AC17:AD17"/>
    <mergeCell ref="T26:U26"/>
    <mergeCell ref="W20:X20"/>
    <mergeCell ref="Z20:AA20"/>
    <mergeCell ref="AC26:AD26"/>
    <mergeCell ref="H17:I17"/>
    <mergeCell ref="K17:L17"/>
    <mergeCell ref="N17:O17"/>
    <mergeCell ref="Q17:R17"/>
    <mergeCell ref="T17:U17"/>
    <mergeCell ref="W17:X17"/>
    <mergeCell ref="Z17:AA17"/>
    <mergeCell ref="BN20:BO20"/>
    <mergeCell ref="BQ20:BR20"/>
    <mergeCell ref="H23:I23"/>
    <mergeCell ref="K23:L23"/>
    <mergeCell ref="N23:O23"/>
    <mergeCell ref="Q23:R23"/>
    <mergeCell ref="T23:U23"/>
    <mergeCell ref="W23:X23"/>
    <mergeCell ref="Z23:AA23"/>
    <mergeCell ref="BN23:BO23"/>
    <mergeCell ref="BQ23:BR23"/>
    <mergeCell ref="H20:I20"/>
    <mergeCell ref="K20:L20"/>
    <mergeCell ref="N20:O20"/>
    <mergeCell ref="Q20:R20"/>
    <mergeCell ref="T20:U20"/>
    <mergeCell ref="AC20:AD20"/>
    <mergeCell ref="AC23:AD23"/>
    <mergeCell ref="BN35:BO35"/>
    <mergeCell ref="BQ35:BR35"/>
    <mergeCell ref="H32:I32"/>
    <mergeCell ref="K32:L32"/>
    <mergeCell ref="N32:O32"/>
    <mergeCell ref="Q32:R32"/>
    <mergeCell ref="T32:U32"/>
    <mergeCell ref="W26:X26"/>
    <mergeCell ref="Z26:AA26"/>
    <mergeCell ref="BN26:BO26"/>
    <mergeCell ref="BQ26:BR26"/>
    <mergeCell ref="H29:I29"/>
    <mergeCell ref="K29:L29"/>
    <mergeCell ref="N29:O29"/>
    <mergeCell ref="Q29:R29"/>
    <mergeCell ref="T29:U29"/>
    <mergeCell ref="W29:X29"/>
    <mergeCell ref="Z29:AA29"/>
    <mergeCell ref="BN29:BO29"/>
    <mergeCell ref="BQ29:BR29"/>
    <mergeCell ref="H26:I26"/>
    <mergeCell ref="K26:L26"/>
    <mergeCell ref="N26:O26"/>
    <mergeCell ref="Q26:R26"/>
    <mergeCell ref="AG6:AO6"/>
    <mergeCell ref="C44:D44"/>
    <mergeCell ref="C45:E45"/>
    <mergeCell ref="C9:D9"/>
    <mergeCell ref="W38:X38"/>
    <mergeCell ref="Z38:AA38"/>
    <mergeCell ref="BN38:BO38"/>
    <mergeCell ref="BQ38:BR38"/>
    <mergeCell ref="H38:I38"/>
    <mergeCell ref="K38:L38"/>
    <mergeCell ref="N38:O38"/>
    <mergeCell ref="Q38:R38"/>
    <mergeCell ref="T38:U38"/>
    <mergeCell ref="W32:X32"/>
    <mergeCell ref="Z32:AA32"/>
    <mergeCell ref="BN32:BO32"/>
    <mergeCell ref="BQ32:BR32"/>
    <mergeCell ref="H35:I35"/>
    <mergeCell ref="K35:L35"/>
    <mergeCell ref="N35:O35"/>
    <mergeCell ref="Q35:R35"/>
    <mergeCell ref="T35:U35"/>
    <mergeCell ref="W35:X35"/>
    <mergeCell ref="Z35:AA35"/>
    <mergeCell ref="C6:F6"/>
    <mergeCell ref="H6:I6"/>
    <mergeCell ref="K6:L6"/>
    <mergeCell ref="N6:O6"/>
    <mergeCell ref="Q6:R6"/>
    <mergeCell ref="T6:U6"/>
    <mergeCell ref="W6:X6"/>
    <mergeCell ref="Z6:AA6"/>
    <mergeCell ref="AC6:AE6"/>
  </mergeCells>
  <conditionalFormatting sqref="C11:D11">
    <cfRule type="expression" dxfId="571" priority="364">
      <formula>"$E$12=0"</formula>
    </cfRule>
  </conditionalFormatting>
  <conditionalFormatting sqref="B11:B38">
    <cfRule type="cellIs" dxfId="570" priority="363" operator="between">
      <formula>1</formula>
      <formula>2</formula>
    </cfRule>
  </conditionalFormatting>
  <conditionalFormatting sqref="H12">
    <cfRule type="cellIs" dxfId="569" priority="358" operator="greaterThan">
      <formula>0</formula>
    </cfRule>
  </conditionalFormatting>
  <conditionalFormatting sqref="I12">
    <cfRule type="cellIs" dxfId="568" priority="357" operator="notEqual">
      <formula>""</formula>
    </cfRule>
  </conditionalFormatting>
  <conditionalFormatting sqref="H15">
    <cfRule type="cellIs" dxfId="567" priority="356" operator="greaterThan">
      <formula>0</formula>
    </cfRule>
  </conditionalFormatting>
  <conditionalFormatting sqref="H18">
    <cfRule type="cellIs" dxfId="566" priority="355" operator="greaterThan">
      <formula>0</formula>
    </cfRule>
  </conditionalFormatting>
  <conditionalFormatting sqref="H21">
    <cfRule type="cellIs" dxfId="565" priority="354" operator="greaterThan">
      <formula>0</formula>
    </cfRule>
  </conditionalFormatting>
  <conditionalFormatting sqref="H24">
    <cfRule type="cellIs" dxfId="564" priority="353" operator="greaterThan">
      <formula>0</formula>
    </cfRule>
  </conditionalFormatting>
  <conditionalFormatting sqref="H27">
    <cfRule type="cellIs" dxfId="563" priority="352" operator="greaterThan">
      <formula>0</formula>
    </cfRule>
  </conditionalFormatting>
  <conditionalFormatting sqref="H30">
    <cfRule type="cellIs" dxfId="562" priority="351" operator="greaterThan">
      <formula>0</formula>
    </cfRule>
  </conditionalFormatting>
  <conditionalFormatting sqref="H33">
    <cfRule type="cellIs" dxfId="561" priority="350" operator="greaterThan">
      <formula>0</formula>
    </cfRule>
  </conditionalFormatting>
  <conditionalFormatting sqref="H36">
    <cfRule type="cellIs" dxfId="560" priority="349" operator="greaterThan">
      <formula>0</formula>
    </cfRule>
  </conditionalFormatting>
  <conditionalFormatting sqref="H39">
    <cfRule type="cellIs" dxfId="559" priority="348" operator="greaterThan">
      <formula>0</formula>
    </cfRule>
  </conditionalFormatting>
  <conditionalFormatting sqref="K12">
    <cfRule type="cellIs" dxfId="558" priority="347" operator="greaterThan">
      <formula>0</formula>
    </cfRule>
  </conditionalFormatting>
  <conditionalFormatting sqref="K15">
    <cfRule type="cellIs" dxfId="557" priority="346" operator="greaterThan">
      <formula>0</formula>
    </cfRule>
  </conditionalFormatting>
  <conditionalFormatting sqref="K18">
    <cfRule type="cellIs" dxfId="556" priority="345" operator="greaterThan">
      <formula>0</formula>
    </cfRule>
  </conditionalFormatting>
  <conditionalFormatting sqref="K21">
    <cfRule type="cellIs" dxfId="555" priority="344" operator="greaterThan">
      <formula>0</formula>
    </cfRule>
  </conditionalFormatting>
  <conditionalFormatting sqref="K24">
    <cfRule type="cellIs" dxfId="554" priority="343" operator="greaterThan">
      <formula>0</formula>
    </cfRule>
  </conditionalFormatting>
  <conditionalFormatting sqref="K27">
    <cfRule type="cellIs" dxfId="553" priority="342" operator="greaterThan">
      <formula>0</formula>
    </cfRule>
  </conditionalFormatting>
  <conditionalFormatting sqref="K30">
    <cfRule type="cellIs" dxfId="552" priority="341" operator="greaterThan">
      <formula>0</formula>
    </cfRule>
  </conditionalFormatting>
  <conditionalFormatting sqref="K33">
    <cfRule type="cellIs" dxfId="551" priority="340" operator="greaterThan">
      <formula>0</formula>
    </cfRule>
  </conditionalFormatting>
  <conditionalFormatting sqref="K36">
    <cfRule type="cellIs" dxfId="550" priority="339" operator="greaterThan">
      <formula>0</formula>
    </cfRule>
  </conditionalFormatting>
  <conditionalFormatting sqref="K39">
    <cfRule type="cellIs" dxfId="549" priority="338" operator="greaterThan">
      <formula>0</formula>
    </cfRule>
  </conditionalFormatting>
  <conditionalFormatting sqref="N12">
    <cfRule type="cellIs" dxfId="548" priority="337" operator="greaterThan">
      <formula>0</formula>
    </cfRule>
  </conditionalFormatting>
  <conditionalFormatting sqref="N15">
    <cfRule type="cellIs" dxfId="547" priority="336" operator="greaterThan">
      <formula>0</formula>
    </cfRule>
  </conditionalFormatting>
  <conditionalFormatting sqref="N18">
    <cfRule type="cellIs" dxfId="546" priority="335" operator="greaterThan">
      <formula>0</formula>
    </cfRule>
  </conditionalFormatting>
  <conditionalFormatting sqref="N21">
    <cfRule type="cellIs" dxfId="545" priority="334" operator="greaterThan">
      <formula>0</formula>
    </cfRule>
  </conditionalFormatting>
  <conditionalFormatting sqref="N24">
    <cfRule type="cellIs" dxfId="544" priority="333" operator="greaterThan">
      <formula>0</formula>
    </cfRule>
  </conditionalFormatting>
  <conditionalFormatting sqref="N27">
    <cfRule type="cellIs" dxfId="543" priority="332" operator="greaterThan">
      <formula>0</formula>
    </cfRule>
  </conditionalFormatting>
  <conditionalFormatting sqref="N30">
    <cfRule type="cellIs" dxfId="542" priority="331" operator="greaterThan">
      <formula>0</formula>
    </cfRule>
  </conditionalFormatting>
  <conditionalFormatting sqref="N33">
    <cfRule type="cellIs" dxfId="541" priority="330" operator="greaterThan">
      <formula>0</formula>
    </cfRule>
  </conditionalFormatting>
  <conditionalFormatting sqref="N36">
    <cfRule type="cellIs" dxfId="540" priority="329" operator="greaterThan">
      <formula>0</formula>
    </cfRule>
  </conditionalFormatting>
  <conditionalFormatting sqref="N39">
    <cfRule type="cellIs" dxfId="539" priority="328" operator="greaterThan">
      <formula>0</formula>
    </cfRule>
  </conditionalFormatting>
  <conditionalFormatting sqref="Q12">
    <cfRule type="cellIs" dxfId="538" priority="327" operator="greaterThan">
      <formula>0</formula>
    </cfRule>
  </conditionalFormatting>
  <conditionalFormatting sqref="Q15">
    <cfRule type="cellIs" dxfId="537" priority="326" operator="greaterThan">
      <formula>0</formula>
    </cfRule>
  </conditionalFormatting>
  <conditionalFormatting sqref="Q18">
    <cfRule type="cellIs" dxfId="536" priority="325" operator="greaterThan">
      <formula>0</formula>
    </cfRule>
  </conditionalFormatting>
  <conditionalFormatting sqref="Q21">
    <cfRule type="cellIs" dxfId="535" priority="324" operator="greaterThan">
      <formula>0</formula>
    </cfRule>
  </conditionalFormatting>
  <conditionalFormatting sqref="Q24">
    <cfRule type="cellIs" dxfId="534" priority="323" operator="greaterThan">
      <formula>0</formula>
    </cfRule>
  </conditionalFormatting>
  <conditionalFormatting sqref="Q27">
    <cfRule type="cellIs" dxfId="533" priority="322" operator="greaterThan">
      <formula>0</formula>
    </cfRule>
  </conditionalFormatting>
  <conditionalFormatting sqref="Q30">
    <cfRule type="cellIs" dxfId="532" priority="321" operator="greaterThan">
      <formula>0</formula>
    </cfRule>
  </conditionalFormatting>
  <conditionalFormatting sqref="Q33">
    <cfRule type="cellIs" dxfId="531" priority="320" operator="greaterThan">
      <formula>0</formula>
    </cfRule>
  </conditionalFormatting>
  <conditionalFormatting sqref="Q36">
    <cfRule type="cellIs" dxfId="530" priority="319" operator="greaterThan">
      <formula>0</formula>
    </cfRule>
  </conditionalFormatting>
  <conditionalFormatting sqref="Q39">
    <cfRule type="cellIs" dxfId="529" priority="318" operator="greaterThan">
      <formula>0</formula>
    </cfRule>
  </conditionalFormatting>
  <conditionalFormatting sqref="T12">
    <cfRule type="cellIs" dxfId="528" priority="317" operator="greaterThan">
      <formula>0</formula>
    </cfRule>
  </conditionalFormatting>
  <conditionalFormatting sqref="T15">
    <cfRule type="cellIs" dxfId="527" priority="316" operator="greaterThan">
      <formula>0</formula>
    </cfRule>
  </conditionalFormatting>
  <conditionalFormatting sqref="T18">
    <cfRule type="cellIs" dxfId="526" priority="315" operator="greaterThan">
      <formula>0</formula>
    </cfRule>
  </conditionalFormatting>
  <conditionalFormatting sqref="T21">
    <cfRule type="cellIs" dxfId="525" priority="314" operator="greaterThan">
      <formula>0</formula>
    </cfRule>
  </conditionalFormatting>
  <conditionalFormatting sqref="T24">
    <cfRule type="cellIs" dxfId="524" priority="313" operator="greaterThan">
      <formula>0</formula>
    </cfRule>
  </conditionalFormatting>
  <conditionalFormatting sqref="T27">
    <cfRule type="cellIs" dxfId="523" priority="312" operator="greaterThan">
      <formula>0</formula>
    </cfRule>
  </conditionalFormatting>
  <conditionalFormatting sqref="T30">
    <cfRule type="cellIs" dxfId="522" priority="311" operator="greaterThan">
      <formula>0</formula>
    </cfRule>
  </conditionalFormatting>
  <conditionalFormatting sqref="T33">
    <cfRule type="cellIs" dxfId="521" priority="310" operator="greaterThan">
      <formula>0</formula>
    </cfRule>
  </conditionalFormatting>
  <conditionalFormatting sqref="T36">
    <cfRule type="cellIs" dxfId="520" priority="309" operator="greaterThan">
      <formula>0</formula>
    </cfRule>
  </conditionalFormatting>
  <conditionalFormatting sqref="T39">
    <cfRule type="cellIs" dxfId="519" priority="308" operator="greaterThan">
      <formula>0</formula>
    </cfRule>
  </conditionalFormatting>
  <conditionalFormatting sqref="W12">
    <cfRule type="cellIs" dxfId="518" priority="307" operator="greaterThan">
      <formula>0</formula>
    </cfRule>
  </conditionalFormatting>
  <conditionalFormatting sqref="W15">
    <cfRule type="cellIs" dxfId="517" priority="306" operator="greaterThan">
      <formula>0</formula>
    </cfRule>
  </conditionalFormatting>
  <conditionalFormatting sqref="W18">
    <cfRule type="cellIs" dxfId="516" priority="305" operator="greaterThan">
      <formula>0</formula>
    </cfRule>
  </conditionalFormatting>
  <conditionalFormatting sqref="W21">
    <cfRule type="cellIs" dxfId="515" priority="304" operator="greaterThan">
      <formula>0</formula>
    </cfRule>
  </conditionalFormatting>
  <conditionalFormatting sqref="W24">
    <cfRule type="cellIs" dxfId="514" priority="303" operator="greaterThan">
      <formula>0</formula>
    </cfRule>
  </conditionalFormatting>
  <conditionalFormatting sqref="W27">
    <cfRule type="cellIs" dxfId="513" priority="302" operator="greaterThan">
      <formula>0</formula>
    </cfRule>
  </conditionalFormatting>
  <conditionalFormatting sqref="W30">
    <cfRule type="cellIs" dxfId="512" priority="301" operator="greaterThan">
      <formula>0</formula>
    </cfRule>
  </conditionalFormatting>
  <conditionalFormatting sqref="W33">
    <cfRule type="cellIs" dxfId="511" priority="300" operator="greaterThan">
      <formula>0</formula>
    </cfRule>
  </conditionalFormatting>
  <conditionalFormatting sqref="W36">
    <cfRule type="cellIs" dxfId="510" priority="299" operator="greaterThan">
      <formula>0</formula>
    </cfRule>
  </conditionalFormatting>
  <conditionalFormatting sqref="W39">
    <cfRule type="cellIs" dxfId="509" priority="298" operator="greaterThan">
      <formula>0</formula>
    </cfRule>
  </conditionalFormatting>
  <conditionalFormatting sqref="Z12">
    <cfRule type="cellIs" dxfId="508" priority="297" operator="greaterThan">
      <formula>0</formula>
    </cfRule>
  </conditionalFormatting>
  <conditionalFormatting sqref="Z15">
    <cfRule type="cellIs" dxfId="507" priority="296" operator="greaterThan">
      <formula>0</formula>
    </cfRule>
  </conditionalFormatting>
  <conditionalFormatting sqref="Z18">
    <cfRule type="cellIs" dxfId="506" priority="295" operator="greaterThan">
      <formula>0</formula>
    </cfRule>
  </conditionalFormatting>
  <conditionalFormatting sqref="Z21">
    <cfRule type="cellIs" dxfId="505" priority="294" operator="greaterThan">
      <formula>0</formula>
    </cfRule>
  </conditionalFormatting>
  <conditionalFormatting sqref="Z24">
    <cfRule type="cellIs" dxfId="504" priority="293" operator="greaterThan">
      <formula>0</formula>
    </cfRule>
  </conditionalFormatting>
  <conditionalFormatting sqref="Z27">
    <cfRule type="cellIs" dxfId="503" priority="292" operator="greaterThan">
      <formula>0</formula>
    </cfRule>
  </conditionalFormatting>
  <conditionalFormatting sqref="Z30">
    <cfRule type="cellIs" dxfId="502" priority="291" operator="greaterThan">
      <formula>0</formula>
    </cfRule>
  </conditionalFormatting>
  <conditionalFormatting sqref="Z33">
    <cfRule type="cellIs" dxfId="501" priority="290" operator="greaterThan">
      <formula>0</formula>
    </cfRule>
  </conditionalFormatting>
  <conditionalFormatting sqref="Z36">
    <cfRule type="cellIs" dxfId="500" priority="289" operator="greaterThan">
      <formula>0</formula>
    </cfRule>
  </conditionalFormatting>
  <conditionalFormatting sqref="Z39">
    <cfRule type="cellIs" dxfId="499" priority="288" operator="greaterThan">
      <formula>0</formula>
    </cfRule>
  </conditionalFormatting>
  <conditionalFormatting sqref="BN12">
    <cfRule type="cellIs" dxfId="498" priority="286" operator="greaterThan">
      <formula>0</formula>
    </cfRule>
  </conditionalFormatting>
  <conditionalFormatting sqref="BN15">
    <cfRule type="cellIs" dxfId="497" priority="285" operator="greaterThan">
      <formula>0</formula>
    </cfRule>
  </conditionalFormatting>
  <conditionalFormatting sqref="BN18">
    <cfRule type="cellIs" dxfId="496" priority="284" operator="greaterThan">
      <formula>0</formula>
    </cfRule>
  </conditionalFormatting>
  <conditionalFormatting sqref="BN21">
    <cfRule type="cellIs" dxfId="495" priority="283" operator="greaterThan">
      <formula>0</formula>
    </cfRule>
  </conditionalFormatting>
  <conditionalFormatting sqref="BN24">
    <cfRule type="cellIs" dxfId="494" priority="282" operator="greaterThan">
      <formula>0</formula>
    </cfRule>
  </conditionalFormatting>
  <conditionalFormatting sqref="BN27">
    <cfRule type="cellIs" dxfId="493" priority="281" operator="greaterThan">
      <formula>0</formula>
    </cfRule>
  </conditionalFormatting>
  <conditionalFormatting sqref="BN30">
    <cfRule type="cellIs" dxfId="492" priority="280" operator="greaterThan">
      <formula>0</formula>
    </cfRule>
  </conditionalFormatting>
  <conditionalFormatting sqref="BN33">
    <cfRule type="cellIs" dxfId="491" priority="279" operator="greaterThan">
      <formula>0</formula>
    </cfRule>
  </conditionalFormatting>
  <conditionalFormatting sqref="BN36">
    <cfRule type="cellIs" dxfId="490" priority="278" operator="greaterThan">
      <formula>0</formula>
    </cfRule>
  </conditionalFormatting>
  <conditionalFormatting sqref="BN39">
    <cfRule type="cellIs" dxfId="489" priority="277" operator="greaterThan">
      <formula>0</formula>
    </cfRule>
  </conditionalFormatting>
  <conditionalFormatting sqref="BQ12">
    <cfRule type="cellIs" dxfId="488" priority="276" operator="greaterThan">
      <formula>0</formula>
    </cfRule>
  </conditionalFormatting>
  <conditionalFormatting sqref="BQ15">
    <cfRule type="cellIs" dxfId="487" priority="275" operator="greaterThan">
      <formula>0</formula>
    </cfRule>
  </conditionalFormatting>
  <conditionalFormatting sqref="BQ18">
    <cfRule type="cellIs" dxfId="486" priority="274" operator="greaterThan">
      <formula>0</formula>
    </cfRule>
  </conditionalFormatting>
  <conditionalFormatting sqref="BQ21">
    <cfRule type="cellIs" dxfId="485" priority="273" operator="greaterThan">
      <formula>0</formula>
    </cfRule>
  </conditionalFormatting>
  <conditionalFormatting sqref="BQ24">
    <cfRule type="cellIs" dxfId="484" priority="272" operator="greaterThan">
      <formula>0</formula>
    </cfRule>
  </conditionalFormatting>
  <conditionalFormatting sqref="BQ27">
    <cfRule type="cellIs" dxfId="483" priority="271" operator="greaterThan">
      <formula>0</formula>
    </cfRule>
  </conditionalFormatting>
  <conditionalFormatting sqref="BQ30">
    <cfRule type="cellIs" dxfId="482" priority="270" operator="greaterThan">
      <formula>0</formula>
    </cfRule>
  </conditionalFormatting>
  <conditionalFormatting sqref="BQ33">
    <cfRule type="cellIs" dxfId="481" priority="269" operator="greaterThan">
      <formula>0</formula>
    </cfRule>
  </conditionalFormatting>
  <conditionalFormatting sqref="BQ36">
    <cfRule type="cellIs" dxfId="480" priority="268" operator="greaterThan">
      <formula>0</formula>
    </cfRule>
  </conditionalFormatting>
  <conditionalFormatting sqref="BQ39">
    <cfRule type="cellIs" dxfId="479" priority="267" operator="greaterThan">
      <formula>0</formula>
    </cfRule>
  </conditionalFormatting>
  <conditionalFormatting sqref="AK14">
    <cfRule type="cellIs" dxfId="478" priority="266" operator="greaterThan">
      <formula>0</formula>
    </cfRule>
  </conditionalFormatting>
  <conditionalFormatting sqref="AK17">
    <cfRule type="cellIs" dxfId="477" priority="265" operator="greaterThan">
      <formula>0</formula>
    </cfRule>
  </conditionalFormatting>
  <conditionalFormatting sqref="AK20">
    <cfRule type="cellIs" dxfId="476" priority="264" operator="greaterThan">
      <formula>0</formula>
    </cfRule>
  </conditionalFormatting>
  <conditionalFormatting sqref="AK23">
    <cfRule type="cellIs" dxfId="475" priority="263" operator="greaterThan">
      <formula>0</formula>
    </cfRule>
  </conditionalFormatting>
  <conditionalFormatting sqref="AK26">
    <cfRule type="cellIs" dxfId="474" priority="262" operator="greaterThan">
      <formula>0</formula>
    </cfRule>
  </conditionalFormatting>
  <conditionalFormatting sqref="AK29">
    <cfRule type="cellIs" dxfId="473" priority="261" operator="greaterThan">
      <formula>0</formula>
    </cfRule>
  </conditionalFormatting>
  <conditionalFormatting sqref="AK32">
    <cfRule type="cellIs" dxfId="472" priority="260" operator="greaterThan">
      <formula>0</formula>
    </cfRule>
  </conditionalFormatting>
  <conditionalFormatting sqref="AK35">
    <cfRule type="cellIs" dxfId="471" priority="259" operator="greaterThan">
      <formula>0</formula>
    </cfRule>
  </conditionalFormatting>
  <conditionalFormatting sqref="AK38">
    <cfRule type="cellIs" dxfId="470" priority="258" operator="greaterThan">
      <formula>0</formula>
    </cfRule>
  </conditionalFormatting>
  <conditionalFormatting sqref="AM14">
    <cfRule type="cellIs" dxfId="469" priority="257" operator="greaterThan">
      <formula>0</formula>
    </cfRule>
  </conditionalFormatting>
  <conditionalFormatting sqref="AM17">
    <cfRule type="cellIs" dxfId="468" priority="256" operator="greaterThan">
      <formula>0</formula>
    </cfRule>
  </conditionalFormatting>
  <conditionalFormatting sqref="AM20">
    <cfRule type="cellIs" dxfId="467" priority="255" operator="greaterThan">
      <formula>0</formula>
    </cfRule>
  </conditionalFormatting>
  <conditionalFormatting sqref="AM23">
    <cfRule type="cellIs" dxfId="466" priority="254" operator="greaterThan">
      <formula>0</formula>
    </cfRule>
  </conditionalFormatting>
  <conditionalFormatting sqref="AM26">
    <cfRule type="cellIs" dxfId="465" priority="253" operator="greaterThan">
      <formula>0</formula>
    </cfRule>
  </conditionalFormatting>
  <conditionalFormatting sqref="AM29">
    <cfRule type="cellIs" dxfId="464" priority="252" operator="greaterThan">
      <formula>0</formula>
    </cfRule>
  </conditionalFormatting>
  <conditionalFormatting sqref="AM32">
    <cfRule type="cellIs" dxfId="463" priority="251" operator="greaterThan">
      <formula>0</formula>
    </cfRule>
  </conditionalFormatting>
  <conditionalFormatting sqref="AM35">
    <cfRule type="cellIs" dxfId="462" priority="250" operator="greaterThan">
      <formula>0</formula>
    </cfRule>
  </conditionalFormatting>
  <conditionalFormatting sqref="AM38">
    <cfRule type="cellIs" dxfId="461" priority="249" operator="greaterThan">
      <formula>0</formula>
    </cfRule>
  </conditionalFormatting>
  <conditionalFormatting sqref="AO14">
    <cfRule type="cellIs" dxfId="460" priority="248" operator="greaterThan">
      <formula>0</formula>
    </cfRule>
  </conditionalFormatting>
  <conditionalFormatting sqref="AO17">
    <cfRule type="cellIs" dxfId="459" priority="247" operator="greaterThan">
      <formula>0</formula>
    </cfRule>
  </conditionalFormatting>
  <conditionalFormatting sqref="AO20">
    <cfRule type="cellIs" dxfId="458" priority="246" operator="greaterThan">
      <formula>0</formula>
    </cfRule>
  </conditionalFormatting>
  <conditionalFormatting sqref="AO23">
    <cfRule type="cellIs" dxfId="457" priority="245" operator="greaterThan">
      <formula>0</formula>
    </cfRule>
  </conditionalFormatting>
  <conditionalFormatting sqref="AO26">
    <cfRule type="cellIs" dxfId="456" priority="244" operator="greaterThan">
      <formula>0</formula>
    </cfRule>
  </conditionalFormatting>
  <conditionalFormatting sqref="AO29">
    <cfRule type="cellIs" dxfId="455" priority="243" operator="greaterThan">
      <formula>0</formula>
    </cfRule>
  </conditionalFormatting>
  <conditionalFormatting sqref="AO32">
    <cfRule type="cellIs" dxfId="454" priority="242" operator="greaterThan">
      <formula>0</formula>
    </cfRule>
  </conditionalFormatting>
  <conditionalFormatting sqref="AO35">
    <cfRule type="cellIs" dxfId="453" priority="241" operator="greaterThan">
      <formula>0</formula>
    </cfRule>
  </conditionalFormatting>
  <conditionalFormatting sqref="AO38">
    <cfRule type="cellIs" dxfId="452" priority="240" operator="greaterThan">
      <formula>0</formula>
    </cfRule>
  </conditionalFormatting>
  <conditionalFormatting sqref="AT14">
    <cfRule type="cellIs" dxfId="451" priority="239" operator="greaterThan">
      <formula>0</formula>
    </cfRule>
  </conditionalFormatting>
  <conditionalFormatting sqref="AT17">
    <cfRule type="cellIs" dxfId="450" priority="238" operator="greaterThan">
      <formula>0</formula>
    </cfRule>
  </conditionalFormatting>
  <conditionalFormatting sqref="AT20">
    <cfRule type="cellIs" dxfId="449" priority="237" operator="greaterThan">
      <formula>0</formula>
    </cfRule>
  </conditionalFormatting>
  <conditionalFormatting sqref="AT23">
    <cfRule type="cellIs" dxfId="448" priority="236" operator="greaterThan">
      <formula>0</formula>
    </cfRule>
  </conditionalFormatting>
  <conditionalFormatting sqref="AT26">
    <cfRule type="cellIs" dxfId="447" priority="235" operator="greaterThan">
      <formula>0</formula>
    </cfRule>
  </conditionalFormatting>
  <conditionalFormatting sqref="AT29">
    <cfRule type="cellIs" dxfId="446" priority="234" operator="greaterThan">
      <formula>0</formula>
    </cfRule>
  </conditionalFormatting>
  <conditionalFormatting sqref="AT32">
    <cfRule type="cellIs" dxfId="445" priority="233" operator="greaterThan">
      <formula>0</formula>
    </cfRule>
  </conditionalFormatting>
  <conditionalFormatting sqref="AT35">
    <cfRule type="cellIs" dxfId="444" priority="232" operator="greaterThan">
      <formula>0</formula>
    </cfRule>
  </conditionalFormatting>
  <conditionalFormatting sqref="AT38">
    <cfRule type="cellIs" dxfId="443" priority="231" operator="greaterThan">
      <formula>0</formula>
    </cfRule>
  </conditionalFormatting>
  <conditionalFormatting sqref="AV14">
    <cfRule type="cellIs" dxfId="442" priority="230" operator="greaterThan">
      <formula>0</formula>
    </cfRule>
  </conditionalFormatting>
  <conditionalFormatting sqref="AV17">
    <cfRule type="cellIs" dxfId="441" priority="229" operator="greaterThan">
      <formula>0</formula>
    </cfRule>
  </conditionalFormatting>
  <conditionalFormatting sqref="AV20">
    <cfRule type="cellIs" dxfId="440" priority="228" operator="greaterThan">
      <formula>0</formula>
    </cfRule>
  </conditionalFormatting>
  <conditionalFormatting sqref="AV23">
    <cfRule type="cellIs" dxfId="439" priority="227" operator="greaterThan">
      <formula>0</formula>
    </cfRule>
  </conditionalFormatting>
  <conditionalFormatting sqref="AV26">
    <cfRule type="cellIs" dxfId="438" priority="226" operator="greaterThan">
      <formula>0</formula>
    </cfRule>
  </conditionalFormatting>
  <conditionalFormatting sqref="AV29">
    <cfRule type="cellIs" dxfId="437" priority="225" operator="greaterThan">
      <formula>0</formula>
    </cfRule>
  </conditionalFormatting>
  <conditionalFormatting sqref="AV32">
    <cfRule type="cellIs" dxfId="436" priority="224" operator="greaterThan">
      <formula>0</formula>
    </cfRule>
  </conditionalFormatting>
  <conditionalFormatting sqref="AV35">
    <cfRule type="cellIs" dxfId="435" priority="223" operator="greaterThan">
      <formula>0</formula>
    </cfRule>
  </conditionalFormatting>
  <conditionalFormatting sqref="AV38">
    <cfRule type="cellIs" dxfId="434" priority="222" operator="greaterThan">
      <formula>0</formula>
    </cfRule>
  </conditionalFormatting>
  <conditionalFormatting sqref="AX14">
    <cfRule type="cellIs" dxfId="433" priority="221" operator="greaterThan">
      <formula>0</formula>
    </cfRule>
  </conditionalFormatting>
  <conditionalFormatting sqref="AX17">
    <cfRule type="cellIs" dxfId="432" priority="220" operator="greaterThan">
      <formula>0</formula>
    </cfRule>
  </conditionalFormatting>
  <conditionalFormatting sqref="AX20">
    <cfRule type="cellIs" dxfId="431" priority="219" operator="greaterThan">
      <formula>0</formula>
    </cfRule>
  </conditionalFormatting>
  <conditionalFormatting sqref="AX23">
    <cfRule type="cellIs" dxfId="430" priority="218" operator="greaterThan">
      <formula>0</formula>
    </cfRule>
  </conditionalFormatting>
  <conditionalFormatting sqref="AX26">
    <cfRule type="cellIs" dxfId="429" priority="217" operator="greaterThan">
      <formula>0</formula>
    </cfRule>
  </conditionalFormatting>
  <conditionalFormatting sqref="AX29">
    <cfRule type="cellIs" dxfId="428" priority="216" operator="greaterThan">
      <formula>0</formula>
    </cfRule>
  </conditionalFormatting>
  <conditionalFormatting sqref="AX32">
    <cfRule type="cellIs" dxfId="427" priority="215" operator="greaterThan">
      <formula>0</formula>
    </cfRule>
  </conditionalFormatting>
  <conditionalFormatting sqref="AX35">
    <cfRule type="cellIs" dxfId="426" priority="214" operator="greaterThan">
      <formula>0</formula>
    </cfRule>
  </conditionalFormatting>
  <conditionalFormatting sqref="AX38">
    <cfRule type="cellIs" dxfId="425" priority="213" operator="greaterThan">
      <formula>0</formula>
    </cfRule>
  </conditionalFormatting>
  <conditionalFormatting sqref="BL14">
    <cfRule type="cellIs" dxfId="424" priority="212" operator="greaterThan">
      <formula>0</formula>
    </cfRule>
  </conditionalFormatting>
  <conditionalFormatting sqref="BL17">
    <cfRule type="cellIs" dxfId="423" priority="211" operator="greaterThan">
      <formula>0</formula>
    </cfRule>
  </conditionalFormatting>
  <conditionalFormatting sqref="BL20">
    <cfRule type="cellIs" dxfId="422" priority="210" operator="greaterThan">
      <formula>0</formula>
    </cfRule>
  </conditionalFormatting>
  <conditionalFormatting sqref="BL23">
    <cfRule type="cellIs" dxfId="421" priority="209" operator="greaterThan">
      <formula>0</formula>
    </cfRule>
  </conditionalFormatting>
  <conditionalFormatting sqref="BL26">
    <cfRule type="cellIs" dxfId="420" priority="208" operator="greaterThan">
      <formula>0</formula>
    </cfRule>
  </conditionalFormatting>
  <conditionalFormatting sqref="BL29">
    <cfRule type="cellIs" dxfId="419" priority="207" operator="greaterThan">
      <formula>0</formula>
    </cfRule>
  </conditionalFormatting>
  <conditionalFormatting sqref="BL32">
    <cfRule type="cellIs" dxfId="418" priority="206" operator="greaterThan">
      <formula>0</formula>
    </cfRule>
  </conditionalFormatting>
  <conditionalFormatting sqref="BL35">
    <cfRule type="cellIs" dxfId="417" priority="205" operator="greaterThan">
      <formula>0</formula>
    </cfRule>
  </conditionalFormatting>
  <conditionalFormatting sqref="BL38">
    <cfRule type="cellIs" dxfId="416" priority="204" operator="greaterThan">
      <formula>0</formula>
    </cfRule>
  </conditionalFormatting>
  <conditionalFormatting sqref="BL11">
    <cfRule type="cellIs" dxfId="415" priority="203" operator="greaterThan">
      <formula>0</formula>
    </cfRule>
  </conditionalFormatting>
  <conditionalFormatting sqref="AX11">
    <cfRule type="cellIs" dxfId="414" priority="202" operator="greaterThan">
      <formula>0</formula>
    </cfRule>
  </conditionalFormatting>
  <conditionalFormatting sqref="AV11">
    <cfRule type="cellIs" dxfId="413" priority="201" operator="greaterThan">
      <formula>0</formula>
    </cfRule>
  </conditionalFormatting>
  <conditionalFormatting sqref="AT11">
    <cfRule type="cellIs" dxfId="412" priority="200" operator="greaterThan">
      <formula>0</formula>
    </cfRule>
  </conditionalFormatting>
  <conditionalFormatting sqref="AO11">
    <cfRule type="cellIs" dxfId="411" priority="199" operator="greaterThan">
      <formula>0</formula>
    </cfRule>
  </conditionalFormatting>
  <conditionalFormatting sqref="AM11">
    <cfRule type="cellIs" dxfId="410" priority="198" operator="greaterThan">
      <formula>0</formula>
    </cfRule>
  </conditionalFormatting>
  <conditionalFormatting sqref="AK11">
    <cfRule type="cellIs" dxfId="409" priority="197" operator="greaterThan">
      <formula>0</formula>
    </cfRule>
  </conditionalFormatting>
  <conditionalFormatting sqref="L12">
    <cfRule type="cellIs" dxfId="408" priority="187" operator="notEqual">
      <formula>""</formula>
    </cfRule>
  </conditionalFormatting>
  <conditionalFormatting sqref="O12">
    <cfRule type="cellIs" dxfId="407" priority="177" operator="notEqual">
      <formula>""</formula>
    </cfRule>
  </conditionalFormatting>
  <conditionalFormatting sqref="R12">
    <cfRule type="cellIs" dxfId="406" priority="167" operator="notEqual">
      <formula>""</formula>
    </cfRule>
  </conditionalFormatting>
  <conditionalFormatting sqref="R15">
    <cfRule type="cellIs" dxfId="405" priority="166" operator="notEqual">
      <formula>""</formula>
    </cfRule>
  </conditionalFormatting>
  <conditionalFormatting sqref="R18">
    <cfRule type="cellIs" dxfId="404" priority="165" operator="notEqual">
      <formula>""</formula>
    </cfRule>
  </conditionalFormatting>
  <conditionalFormatting sqref="R21">
    <cfRule type="cellIs" dxfId="403" priority="164" operator="notEqual">
      <formula>""</formula>
    </cfRule>
  </conditionalFormatting>
  <conditionalFormatting sqref="R24">
    <cfRule type="cellIs" dxfId="402" priority="163" operator="notEqual">
      <formula>""</formula>
    </cfRule>
  </conditionalFormatting>
  <conditionalFormatting sqref="R27">
    <cfRule type="cellIs" dxfId="401" priority="162" operator="notEqual">
      <formula>""</formula>
    </cfRule>
  </conditionalFormatting>
  <conditionalFormatting sqref="R30">
    <cfRule type="cellIs" dxfId="400" priority="161" operator="notEqual">
      <formula>""</formula>
    </cfRule>
  </conditionalFormatting>
  <conditionalFormatting sqref="R33">
    <cfRule type="cellIs" dxfId="399" priority="160" operator="notEqual">
      <formula>""</formula>
    </cfRule>
  </conditionalFormatting>
  <conditionalFormatting sqref="R36">
    <cfRule type="cellIs" dxfId="398" priority="159" operator="notEqual">
      <formula>""</formula>
    </cfRule>
  </conditionalFormatting>
  <conditionalFormatting sqref="R39">
    <cfRule type="cellIs" dxfId="397" priority="158" operator="notEqual">
      <formula>""</formula>
    </cfRule>
  </conditionalFormatting>
  <conditionalFormatting sqref="U12">
    <cfRule type="cellIs" dxfId="396" priority="157" operator="notEqual">
      <formula>""</formula>
    </cfRule>
  </conditionalFormatting>
  <conditionalFormatting sqref="U15">
    <cfRule type="cellIs" dxfId="395" priority="156" operator="notEqual">
      <formula>""</formula>
    </cfRule>
  </conditionalFormatting>
  <conditionalFormatting sqref="U18">
    <cfRule type="cellIs" dxfId="394" priority="155" operator="notEqual">
      <formula>""</formula>
    </cfRule>
  </conditionalFormatting>
  <conditionalFormatting sqref="U21">
    <cfRule type="cellIs" dxfId="393" priority="154" operator="notEqual">
      <formula>""</formula>
    </cfRule>
  </conditionalFormatting>
  <conditionalFormatting sqref="U24">
    <cfRule type="cellIs" dxfId="392" priority="153" operator="notEqual">
      <formula>""</formula>
    </cfRule>
  </conditionalFormatting>
  <conditionalFormatting sqref="U27">
    <cfRule type="cellIs" dxfId="391" priority="152" operator="notEqual">
      <formula>""</formula>
    </cfRule>
  </conditionalFormatting>
  <conditionalFormatting sqref="U30">
    <cfRule type="cellIs" dxfId="390" priority="151" operator="notEqual">
      <formula>""</formula>
    </cfRule>
  </conditionalFormatting>
  <conditionalFormatting sqref="U33">
    <cfRule type="cellIs" dxfId="389" priority="150" operator="notEqual">
      <formula>""</formula>
    </cfRule>
  </conditionalFormatting>
  <conditionalFormatting sqref="U36">
    <cfRule type="cellIs" dxfId="388" priority="149" operator="notEqual">
      <formula>""</formula>
    </cfRule>
  </conditionalFormatting>
  <conditionalFormatting sqref="U39">
    <cfRule type="cellIs" dxfId="387" priority="148" operator="notEqual">
      <formula>""</formula>
    </cfRule>
  </conditionalFormatting>
  <conditionalFormatting sqref="X12">
    <cfRule type="cellIs" dxfId="386" priority="147" operator="notEqual">
      <formula>""</formula>
    </cfRule>
  </conditionalFormatting>
  <conditionalFormatting sqref="X15">
    <cfRule type="cellIs" dxfId="385" priority="146" operator="notEqual">
      <formula>""</formula>
    </cfRule>
  </conditionalFormatting>
  <conditionalFormatting sqref="X18">
    <cfRule type="cellIs" dxfId="384" priority="145" operator="notEqual">
      <formula>""</formula>
    </cfRule>
  </conditionalFormatting>
  <conditionalFormatting sqref="X21">
    <cfRule type="cellIs" dxfId="383" priority="144" operator="notEqual">
      <formula>""</formula>
    </cfRule>
  </conditionalFormatting>
  <conditionalFormatting sqref="X24">
    <cfRule type="cellIs" dxfId="382" priority="143" operator="notEqual">
      <formula>""</formula>
    </cfRule>
  </conditionalFormatting>
  <conditionalFormatting sqref="X27">
    <cfRule type="cellIs" dxfId="381" priority="142" operator="notEqual">
      <formula>""</formula>
    </cfRule>
  </conditionalFormatting>
  <conditionalFormatting sqref="X30">
    <cfRule type="cellIs" dxfId="380" priority="141" operator="notEqual">
      <formula>""</formula>
    </cfRule>
  </conditionalFormatting>
  <conditionalFormatting sqref="X33">
    <cfRule type="cellIs" dxfId="379" priority="140" operator="notEqual">
      <formula>""</formula>
    </cfRule>
  </conditionalFormatting>
  <conditionalFormatting sqref="X36">
    <cfRule type="cellIs" dxfId="378" priority="139" operator="notEqual">
      <formula>""</formula>
    </cfRule>
  </conditionalFormatting>
  <conditionalFormatting sqref="X39">
    <cfRule type="cellIs" dxfId="377" priority="138" operator="notEqual">
      <formula>""</formula>
    </cfRule>
  </conditionalFormatting>
  <conditionalFormatting sqref="AA12">
    <cfRule type="cellIs" dxfId="376" priority="137" operator="notEqual">
      <formula>""</formula>
    </cfRule>
  </conditionalFormatting>
  <conditionalFormatting sqref="AA15">
    <cfRule type="cellIs" dxfId="375" priority="136" operator="notEqual">
      <formula>""</formula>
    </cfRule>
  </conditionalFormatting>
  <conditionalFormatting sqref="AA18">
    <cfRule type="cellIs" dxfId="374" priority="135" operator="notEqual">
      <formula>""</formula>
    </cfRule>
  </conditionalFormatting>
  <conditionalFormatting sqref="AA21">
    <cfRule type="cellIs" dxfId="373" priority="134" operator="notEqual">
      <formula>""</formula>
    </cfRule>
  </conditionalFormatting>
  <conditionalFormatting sqref="AA24">
    <cfRule type="cellIs" dxfId="372" priority="133" operator="notEqual">
      <formula>""</formula>
    </cfRule>
  </conditionalFormatting>
  <conditionalFormatting sqref="AA27">
    <cfRule type="cellIs" dxfId="371" priority="132" operator="notEqual">
      <formula>""</formula>
    </cfRule>
  </conditionalFormatting>
  <conditionalFormatting sqref="AA30">
    <cfRule type="cellIs" dxfId="370" priority="131" operator="notEqual">
      <formula>""</formula>
    </cfRule>
  </conditionalFormatting>
  <conditionalFormatting sqref="AA33">
    <cfRule type="cellIs" dxfId="369" priority="130" operator="notEqual">
      <formula>""</formula>
    </cfRule>
  </conditionalFormatting>
  <conditionalFormatting sqref="AA36">
    <cfRule type="cellIs" dxfId="368" priority="129" operator="notEqual">
      <formula>""</formula>
    </cfRule>
  </conditionalFormatting>
  <conditionalFormatting sqref="AA39">
    <cfRule type="cellIs" dxfId="367" priority="128" operator="notEqual">
      <formula>""</formula>
    </cfRule>
  </conditionalFormatting>
  <conditionalFormatting sqref="BO12">
    <cfRule type="cellIs" dxfId="366" priority="127" operator="notEqual">
      <formula>""</formula>
    </cfRule>
  </conditionalFormatting>
  <conditionalFormatting sqref="BO15">
    <cfRule type="cellIs" dxfId="365" priority="126" operator="notEqual">
      <formula>""</formula>
    </cfRule>
  </conditionalFormatting>
  <conditionalFormatting sqref="BO18">
    <cfRule type="cellIs" dxfId="364" priority="125" operator="notEqual">
      <formula>""</formula>
    </cfRule>
  </conditionalFormatting>
  <conditionalFormatting sqref="BO21">
    <cfRule type="cellIs" dxfId="363" priority="124" operator="notEqual">
      <formula>""</formula>
    </cfRule>
  </conditionalFormatting>
  <conditionalFormatting sqref="BO24">
    <cfRule type="cellIs" dxfId="362" priority="123" operator="notEqual">
      <formula>""</formula>
    </cfRule>
  </conditionalFormatting>
  <conditionalFormatting sqref="BO27">
    <cfRule type="cellIs" dxfId="361" priority="122" operator="notEqual">
      <formula>""</formula>
    </cfRule>
  </conditionalFormatting>
  <conditionalFormatting sqref="BO30">
    <cfRule type="cellIs" dxfId="360" priority="121" operator="notEqual">
      <formula>""</formula>
    </cfRule>
  </conditionalFormatting>
  <conditionalFormatting sqref="BO33">
    <cfRule type="cellIs" dxfId="359" priority="120" operator="notEqual">
      <formula>""</formula>
    </cfRule>
  </conditionalFormatting>
  <conditionalFormatting sqref="BO36">
    <cfRule type="cellIs" dxfId="358" priority="119" operator="notEqual">
      <formula>""</formula>
    </cfRule>
  </conditionalFormatting>
  <conditionalFormatting sqref="BO39">
    <cfRule type="cellIs" dxfId="357" priority="118" operator="notEqual">
      <formula>""</formula>
    </cfRule>
  </conditionalFormatting>
  <conditionalFormatting sqref="BR12">
    <cfRule type="cellIs" dxfId="356" priority="117" operator="notEqual">
      <formula>""</formula>
    </cfRule>
  </conditionalFormatting>
  <conditionalFormatting sqref="BR15">
    <cfRule type="cellIs" dxfId="355" priority="116" operator="notEqual">
      <formula>""</formula>
    </cfRule>
  </conditionalFormatting>
  <conditionalFormatting sqref="BR18">
    <cfRule type="cellIs" dxfId="354" priority="115" operator="notEqual">
      <formula>""</formula>
    </cfRule>
  </conditionalFormatting>
  <conditionalFormatting sqref="BR21">
    <cfRule type="cellIs" dxfId="353" priority="114" operator="notEqual">
      <formula>""</formula>
    </cfRule>
  </conditionalFormatting>
  <conditionalFormatting sqref="BR24">
    <cfRule type="cellIs" dxfId="352" priority="113" operator="notEqual">
      <formula>""</formula>
    </cfRule>
  </conditionalFormatting>
  <conditionalFormatting sqref="BR27">
    <cfRule type="cellIs" dxfId="351" priority="112" operator="notEqual">
      <formula>""</formula>
    </cfRule>
  </conditionalFormatting>
  <conditionalFormatting sqref="BR30">
    <cfRule type="cellIs" dxfId="350" priority="111" operator="notEqual">
      <formula>""</formula>
    </cfRule>
  </conditionalFormatting>
  <conditionalFormatting sqref="BR33">
    <cfRule type="cellIs" dxfId="349" priority="110" operator="notEqual">
      <formula>""</formula>
    </cfRule>
  </conditionalFormatting>
  <conditionalFormatting sqref="BR36">
    <cfRule type="cellIs" dxfId="348" priority="109" operator="notEqual">
      <formula>""</formula>
    </cfRule>
  </conditionalFormatting>
  <conditionalFormatting sqref="BR39">
    <cfRule type="cellIs" dxfId="347" priority="108" operator="notEqual">
      <formula>""</formula>
    </cfRule>
  </conditionalFormatting>
  <conditionalFormatting sqref="AC12">
    <cfRule type="cellIs" dxfId="346" priority="105" operator="greaterThan">
      <formula>0</formula>
    </cfRule>
  </conditionalFormatting>
  <conditionalFormatting sqref="AC15">
    <cfRule type="cellIs" dxfId="345" priority="102" operator="greaterThan">
      <formula>0</formula>
    </cfRule>
  </conditionalFormatting>
  <conditionalFormatting sqref="AC18">
    <cfRule type="cellIs" dxfId="344" priority="99" operator="greaterThan">
      <formula>0</formula>
    </cfRule>
  </conditionalFormatting>
  <conditionalFormatting sqref="AC21">
    <cfRule type="cellIs" dxfId="343" priority="96" operator="greaterThan">
      <formula>0</formula>
    </cfRule>
  </conditionalFormatting>
  <conditionalFormatting sqref="AC24">
    <cfRule type="cellIs" dxfId="342" priority="93" operator="greaterThan">
      <formula>0</formula>
    </cfRule>
  </conditionalFormatting>
  <conditionalFormatting sqref="AC27">
    <cfRule type="cellIs" dxfId="341" priority="90" operator="greaterThan">
      <formula>0</formula>
    </cfRule>
  </conditionalFormatting>
  <conditionalFormatting sqref="AC30">
    <cfRule type="cellIs" dxfId="340" priority="87" operator="greaterThan">
      <formula>0</formula>
    </cfRule>
  </conditionalFormatting>
  <conditionalFormatting sqref="AC33">
    <cfRule type="cellIs" dxfId="339" priority="84" operator="greaterThan">
      <formula>0</formula>
    </cfRule>
  </conditionalFormatting>
  <conditionalFormatting sqref="AC36">
    <cfRule type="cellIs" dxfId="338" priority="81" operator="greaterThan">
      <formula>0</formula>
    </cfRule>
  </conditionalFormatting>
  <conditionalFormatting sqref="AC39">
    <cfRule type="cellIs" dxfId="337" priority="78" operator="greaterThan">
      <formula>0</formula>
    </cfRule>
  </conditionalFormatting>
  <conditionalFormatting sqref="BC14">
    <cfRule type="cellIs" dxfId="336" priority="57" operator="greaterThan">
      <formula>0</formula>
    </cfRule>
  </conditionalFormatting>
  <conditionalFormatting sqref="BC17">
    <cfRule type="cellIs" dxfId="335" priority="56" operator="greaterThan">
      <formula>0</formula>
    </cfRule>
  </conditionalFormatting>
  <conditionalFormatting sqref="BC20">
    <cfRule type="cellIs" dxfId="334" priority="55" operator="greaterThan">
      <formula>0</formula>
    </cfRule>
  </conditionalFormatting>
  <conditionalFormatting sqref="BC23">
    <cfRule type="cellIs" dxfId="333" priority="54" operator="greaterThan">
      <formula>0</formula>
    </cfRule>
  </conditionalFormatting>
  <conditionalFormatting sqref="BC26">
    <cfRule type="cellIs" dxfId="332" priority="53" operator="greaterThan">
      <formula>0</formula>
    </cfRule>
  </conditionalFormatting>
  <conditionalFormatting sqref="BC29">
    <cfRule type="cellIs" dxfId="331" priority="52" operator="greaterThan">
      <formula>0</formula>
    </cfRule>
  </conditionalFormatting>
  <conditionalFormatting sqref="BC32">
    <cfRule type="cellIs" dxfId="330" priority="51" operator="greaterThan">
      <formula>0</formula>
    </cfRule>
  </conditionalFormatting>
  <conditionalFormatting sqref="BC35">
    <cfRule type="cellIs" dxfId="329" priority="50" operator="greaterThan">
      <formula>0</formula>
    </cfRule>
  </conditionalFormatting>
  <conditionalFormatting sqref="BC38">
    <cfRule type="cellIs" dxfId="328" priority="49" operator="greaterThan">
      <formula>0</formula>
    </cfRule>
  </conditionalFormatting>
  <conditionalFormatting sqref="BE14">
    <cfRule type="cellIs" dxfId="327" priority="48" operator="greaterThan">
      <formula>0</formula>
    </cfRule>
  </conditionalFormatting>
  <conditionalFormatting sqref="BE17">
    <cfRule type="cellIs" dxfId="326" priority="47" operator="greaterThan">
      <formula>0</formula>
    </cfRule>
  </conditionalFormatting>
  <conditionalFormatting sqref="BE20">
    <cfRule type="cellIs" dxfId="325" priority="46" operator="greaterThan">
      <formula>0</formula>
    </cfRule>
  </conditionalFormatting>
  <conditionalFormatting sqref="BE23">
    <cfRule type="cellIs" dxfId="324" priority="45" operator="greaterThan">
      <formula>0</formula>
    </cfRule>
  </conditionalFormatting>
  <conditionalFormatting sqref="BE26">
    <cfRule type="cellIs" dxfId="323" priority="44" operator="greaterThan">
      <formula>0</formula>
    </cfRule>
  </conditionalFormatting>
  <conditionalFormatting sqref="BE29">
    <cfRule type="cellIs" dxfId="322" priority="43" operator="greaterThan">
      <formula>0</formula>
    </cfRule>
  </conditionalFormatting>
  <conditionalFormatting sqref="BE32">
    <cfRule type="cellIs" dxfId="321" priority="42" operator="greaterThan">
      <formula>0</formula>
    </cfRule>
  </conditionalFormatting>
  <conditionalFormatting sqref="BE35">
    <cfRule type="cellIs" dxfId="320" priority="41" operator="greaterThan">
      <formula>0</formula>
    </cfRule>
  </conditionalFormatting>
  <conditionalFormatting sqref="BE38">
    <cfRule type="cellIs" dxfId="319" priority="40" operator="greaterThan">
      <formula>0</formula>
    </cfRule>
  </conditionalFormatting>
  <conditionalFormatting sqref="BG14">
    <cfRule type="cellIs" dxfId="318" priority="39" operator="greaterThan">
      <formula>0</formula>
    </cfRule>
  </conditionalFormatting>
  <conditionalFormatting sqref="BG17">
    <cfRule type="cellIs" dxfId="317" priority="38" operator="greaterThan">
      <formula>0</formula>
    </cfRule>
  </conditionalFormatting>
  <conditionalFormatting sqref="BG20">
    <cfRule type="cellIs" dxfId="316" priority="37" operator="greaterThan">
      <formula>0</formula>
    </cfRule>
  </conditionalFormatting>
  <conditionalFormatting sqref="BG23">
    <cfRule type="cellIs" dxfId="315" priority="36" operator="greaterThan">
      <formula>0</formula>
    </cfRule>
  </conditionalFormatting>
  <conditionalFormatting sqref="BG26">
    <cfRule type="cellIs" dxfId="314" priority="35" operator="greaterThan">
      <formula>0</formula>
    </cfRule>
  </conditionalFormatting>
  <conditionalFormatting sqref="BG29">
    <cfRule type="cellIs" dxfId="313" priority="34" operator="greaterThan">
      <formula>0</formula>
    </cfRule>
  </conditionalFormatting>
  <conditionalFormatting sqref="BG32">
    <cfRule type="cellIs" dxfId="312" priority="33" operator="greaterThan">
      <formula>0</formula>
    </cfRule>
  </conditionalFormatting>
  <conditionalFormatting sqref="BG35">
    <cfRule type="cellIs" dxfId="311" priority="32" operator="greaterThan">
      <formula>0</formula>
    </cfRule>
  </conditionalFormatting>
  <conditionalFormatting sqref="BG38">
    <cfRule type="cellIs" dxfId="310" priority="31" operator="greaterThan">
      <formula>0</formula>
    </cfRule>
  </conditionalFormatting>
  <conditionalFormatting sqref="BG11">
    <cfRule type="cellIs" dxfId="309" priority="30" operator="greaterThan">
      <formula>0</formula>
    </cfRule>
  </conditionalFormatting>
  <conditionalFormatting sqref="BE11">
    <cfRule type="cellIs" dxfId="308" priority="29" operator="greaterThan">
      <formula>0</formula>
    </cfRule>
  </conditionalFormatting>
  <conditionalFormatting sqref="BC11">
    <cfRule type="cellIs" dxfId="307" priority="28" operator="greaterThan">
      <formula>0</formula>
    </cfRule>
  </conditionalFormatting>
  <conditionalFormatting sqref="I15">
    <cfRule type="cellIs" dxfId="306" priority="27" operator="notEqual">
      <formula>""</formula>
    </cfRule>
  </conditionalFormatting>
  <conditionalFormatting sqref="I18">
    <cfRule type="cellIs" dxfId="305" priority="26" operator="notEqual">
      <formula>""</formula>
    </cfRule>
  </conditionalFormatting>
  <conditionalFormatting sqref="I21">
    <cfRule type="cellIs" dxfId="304" priority="25" operator="notEqual">
      <formula>""</formula>
    </cfRule>
  </conditionalFormatting>
  <conditionalFormatting sqref="I24">
    <cfRule type="cellIs" dxfId="303" priority="24" operator="notEqual">
      <formula>""</formula>
    </cfRule>
  </conditionalFormatting>
  <conditionalFormatting sqref="I27">
    <cfRule type="cellIs" dxfId="302" priority="23" operator="notEqual">
      <formula>""</formula>
    </cfRule>
  </conditionalFormatting>
  <conditionalFormatting sqref="I30">
    <cfRule type="cellIs" dxfId="301" priority="22" operator="notEqual">
      <formula>""</formula>
    </cfRule>
  </conditionalFormatting>
  <conditionalFormatting sqref="I33">
    <cfRule type="cellIs" dxfId="300" priority="21" operator="notEqual">
      <formula>""</formula>
    </cfRule>
  </conditionalFormatting>
  <conditionalFormatting sqref="I36">
    <cfRule type="cellIs" dxfId="299" priority="20" operator="notEqual">
      <formula>""</formula>
    </cfRule>
  </conditionalFormatting>
  <conditionalFormatting sqref="I39">
    <cfRule type="cellIs" dxfId="298" priority="19" operator="notEqual">
      <formula>""</formula>
    </cfRule>
  </conditionalFormatting>
  <conditionalFormatting sqref="L15">
    <cfRule type="cellIs" dxfId="297" priority="18" operator="notEqual">
      <formula>""</formula>
    </cfRule>
  </conditionalFormatting>
  <conditionalFormatting sqref="L18">
    <cfRule type="cellIs" dxfId="296" priority="17" operator="notEqual">
      <formula>""</formula>
    </cfRule>
  </conditionalFormatting>
  <conditionalFormatting sqref="L21">
    <cfRule type="cellIs" dxfId="295" priority="16" operator="notEqual">
      <formula>""</formula>
    </cfRule>
  </conditionalFormatting>
  <conditionalFormatting sqref="L24">
    <cfRule type="cellIs" dxfId="294" priority="15" operator="notEqual">
      <formula>""</formula>
    </cfRule>
  </conditionalFormatting>
  <conditionalFormatting sqref="L27">
    <cfRule type="cellIs" dxfId="293" priority="14" operator="notEqual">
      <formula>""</formula>
    </cfRule>
  </conditionalFormatting>
  <conditionalFormatting sqref="L30">
    <cfRule type="cellIs" dxfId="292" priority="13" operator="notEqual">
      <formula>""</formula>
    </cfRule>
  </conditionalFormatting>
  <conditionalFormatting sqref="L33">
    <cfRule type="cellIs" dxfId="291" priority="12" operator="notEqual">
      <formula>""</formula>
    </cfRule>
  </conditionalFormatting>
  <conditionalFormatting sqref="L36">
    <cfRule type="cellIs" dxfId="290" priority="11" operator="notEqual">
      <formula>""</formula>
    </cfRule>
  </conditionalFormatting>
  <conditionalFormatting sqref="L39">
    <cfRule type="cellIs" dxfId="289" priority="10" operator="notEqual">
      <formula>""</formula>
    </cfRule>
  </conditionalFormatting>
  <conditionalFormatting sqref="O15">
    <cfRule type="cellIs" dxfId="288" priority="9" operator="notEqual">
      <formula>""</formula>
    </cfRule>
  </conditionalFormatting>
  <conditionalFormatting sqref="O18">
    <cfRule type="cellIs" dxfId="287" priority="8" operator="notEqual">
      <formula>""</formula>
    </cfRule>
  </conditionalFormatting>
  <conditionalFormatting sqref="O21">
    <cfRule type="cellIs" dxfId="286" priority="7" operator="notEqual">
      <formula>""</formula>
    </cfRule>
  </conditionalFormatting>
  <conditionalFormatting sqref="O24">
    <cfRule type="cellIs" dxfId="285" priority="6" operator="notEqual">
      <formula>""</formula>
    </cfRule>
  </conditionalFormatting>
  <conditionalFormatting sqref="O27">
    <cfRule type="cellIs" dxfId="284" priority="5" operator="notEqual">
      <formula>""</formula>
    </cfRule>
  </conditionalFormatting>
  <conditionalFormatting sqref="O30">
    <cfRule type="cellIs" dxfId="283" priority="4" operator="notEqual">
      <formula>""</formula>
    </cfRule>
  </conditionalFormatting>
  <conditionalFormatting sqref="O33">
    <cfRule type="cellIs" dxfId="282" priority="3" operator="notEqual">
      <formula>""</formula>
    </cfRule>
  </conditionalFormatting>
  <conditionalFormatting sqref="O36">
    <cfRule type="cellIs" dxfId="281" priority="2" operator="notEqual">
      <formula>""</formula>
    </cfRule>
  </conditionalFormatting>
  <conditionalFormatting sqref="O39">
    <cfRule type="cellIs" dxfId="280" priority="1" operator="notEqual">
      <formula>""</formula>
    </cfRule>
  </conditionalFormatting>
  <pageMargins left="0.7" right="0.7" top="0.78740157499999996" bottom="0.78740157499999996" header="0.3" footer="0.3"/>
  <pageSetup paperSize="9" orientation="portrait" verticalDpi="1200" r:id="rId1"/>
  <ignoredErrors>
    <ignoredError sqref="E11:F11 M12 P12 S11:S12 V12 Y12 BP12 BS12 J11:J12 E14:F14 J15 E17:F19 E38:F38 J18:J19 M15 P15 S15 V15 Y15 BP15:BS15 M16:M19 P16:P19 S16:S19 V16:V19 Y16:Y19 BP16:BS19 E20:F22 J20:J22 M20:M22 P20:P22 S20:S22 V20:V22 Y20:Y22 BP20:BS22 E23:F25 J23:J25 M23:M25 P23:P25 S23:S25 V23:V25 Y23:Y25 BP23:BS25 E26:F28 J26:J28 M26:M28 P26:P28 S26:S28 V26:V28 Y26:Y28 BP26:BS28 E29:F31 J29:J31 M29:M31 P29:P31 S29:S31 V29:V31 Y29:Y31 BP29:BS31 E32:F34 J32:J34 M32:M34 P32:P34 S32:S34 V32:V34 Y32:Y34 BP32:BS34 E35:F35 J35:J37 M35:M37 P35:P37 S35:S37 V35:V37 Y35:Y37 BP35:BS37 J38:J39 M38:M39 P38:P39 S38:S39 V38:V39 Y38:Y39 BP38:BS39 E47 E48:E51 E8 AB12 AB39 AB36 AB33 AB30 AB27 AB24 AB21 AB18 AB15" evalError="1"/>
    <ignoredError sqref="AD12" unlockedFormula="1"/>
  </ignoredErrors>
  <extLst>
    <ext xmlns:x14="http://schemas.microsoft.com/office/spreadsheetml/2009/9/main" uri="{78C0D931-6437-407d-A8EE-F0AAD7539E65}">
      <x14:conditionalFormattings>
        <x14:conditionalFormatting xmlns:xm="http://schemas.microsoft.com/office/excel/2006/main">
          <x14:cfRule type="cellIs" priority="609" operator="equal" id="{D289C6EF-7743-4CE2-AD39-67287E386176}">
            <xm:f>Parametry!$E$4</xm:f>
            <x14:dxf>
              <fill>
                <patternFill>
                  <bgColor rgb="FFFFFFCC"/>
                </patternFill>
              </fill>
            </x14:dxf>
          </x14:cfRule>
          <x14:cfRule type="cellIs" priority="610" operator="equal" id="{6A46E3E9-09D8-4269-A4F3-3F4CEA9A0BC4}">
            <xm:f>Parametry!$E$3</xm:f>
            <x14:dxf>
              <fill>
                <patternFill>
                  <bgColor rgb="FF92D050"/>
                </patternFill>
              </fill>
            </x14:dxf>
          </x14:cfRule>
          <xm:sqref>H11:I11</xm:sqref>
        </x14:conditionalFormatting>
        <x14:conditionalFormatting xmlns:xm="http://schemas.microsoft.com/office/excel/2006/main">
          <x14:cfRule type="cellIs" priority="607" operator="equal" id="{44FCE7FD-FC1C-43E5-8B1C-63EF06FF734C}">
            <xm:f>Parametry!$E$4</xm:f>
            <x14:dxf>
              <fill>
                <patternFill>
                  <bgColor rgb="FFFFFFCC"/>
                </patternFill>
              </fill>
            </x14:dxf>
          </x14:cfRule>
          <x14:cfRule type="cellIs" priority="608" operator="equal" id="{560F808D-4E18-4D51-85C7-092DBFCCEBCF}">
            <xm:f>Parametry!$E$3</xm:f>
            <x14:dxf>
              <fill>
                <patternFill>
                  <bgColor rgb="FF92D050"/>
                </patternFill>
              </fill>
            </x14:dxf>
          </x14:cfRule>
          <xm:sqref>K11:L11</xm:sqref>
        </x14:conditionalFormatting>
        <x14:conditionalFormatting xmlns:xm="http://schemas.microsoft.com/office/excel/2006/main">
          <x14:cfRule type="cellIs" priority="605" operator="equal" id="{69515282-5B11-407A-9299-FC3F6A184204}">
            <xm:f>Parametry!$E$4</xm:f>
            <x14:dxf>
              <fill>
                <patternFill>
                  <bgColor rgb="FFFFFFCC"/>
                </patternFill>
              </fill>
            </x14:dxf>
          </x14:cfRule>
          <x14:cfRule type="cellIs" priority="606" operator="equal" id="{561CF05C-DA2E-4CE0-9DDD-E21714279F28}">
            <xm:f>Parametry!$E$3</xm:f>
            <x14:dxf>
              <fill>
                <patternFill>
                  <bgColor rgb="FF92D050"/>
                </patternFill>
              </fill>
            </x14:dxf>
          </x14:cfRule>
          <xm:sqref>N11:O11</xm:sqref>
        </x14:conditionalFormatting>
        <x14:conditionalFormatting xmlns:xm="http://schemas.microsoft.com/office/excel/2006/main">
          <x14:cfRule type="cellIs" priority="603" operator="equal" id="{51C9EB88-197D-4FFA-915F-5CE32A5FE2DE}">
            <xm:f>Parametry!$E$4</xm:f>
            <x14:dxf>
              <fill>
                <patternFill>
                  <bgColor rgb="FFFFFFCC"/>
                </patternFill>
              </fill>
            </x14:dxf>
          </x14:cfRule>
          <x14:cfRule type="cellIs" priority="604" operator="equal" id="{57D6ECD3-644F-4339-AE3D-E4B7FE412CC8}">
            <xm:f>Parametry!$E$3</xm:f>
            <x14:dxf>
              <fill>
                <patternFill>
                  <bgColor rgb="FF92D050"/>
                </patternFill>
              </fill>
            </x14:dxf>
          </x14:cfRule>
          <xm:sqref>Q11:R11</xm:sqref>
        </x14:conditionalFormatting>
        <x14:conditionalFormatting xmlns:xm="http://schemas.microsoft.com/office/excel/2006/main">
          <x14:cfRule type="cellIs" priority="601" operator="equal" id="{3588E26B-4A0C-4354-8884-4A6F6F0981EE}">
            <xm:f>Parametry!$E$4</xm:f>
            <x14:dxf>
              <fill>
                <patternFill>
                  <bgColor rgb="FFFFFFCC"/>
                </patternFill>
              </fill>
            </x14:dxf>
          </x14:cfRule>
          <x14:cfRule type="cellIs" priority="602" operator="equal" id="{D1A73B4A-A3FF-4D7A-A4DD-E0AB10994D58}">
            <xm:f>Parametry!$E$3</xm:f>
            <x14:dxf>
              <fill>
                <patternFill>
                  <bgColor rgb="FF92D050"/>
                </patternFill>
              </fill>
            </x14:dxf>
          </x14:cfRule>
          <xm:sqref>T11:U11</xm:sqref>
        </x14:conditionalFormatting>
        <x14:conditionalFormatting xmlns:xm="http://schemas.microsoft.com/office/excel/2006/main">
          <x14:cfRule type="cellIs" priority="599" operator="equal" id="{8D5194B4-711D-485B-BE13-5E3167D6FBA9}">
            <xm:f>Parametry!$E$4</xm:f>
            <x14:dxf>
              <fill>
                <patternFill>
                  <bgColor rgb="FFFFFFCC"/>
                </patternFill>
              </fill>
            </x14:dxf>
          </x14:cfRule>
          <x14:cfRule type="cellIs" priority="600" operator="equal" id="{3962E804-23A5-4813-936A-BDC59372BD4D}">
            <xm:f>Parametry!$E$3</xm:f>
            <x14:dxf>
              <fill>
                <patternFill>
                  <bgColor rgb="FF92D050"/>
                </patternFill>
              </fill>
            </x14:dxf>
          </x14:cfRule>
          <xm:sqref>W11:X11</xm:sqref>
        </x14:conditionalFormatting>
        <x14:conditionalFormatting xmlns:xm="http://schemas.microsoft.com/office/excel/2006/main">
          <x14:cfRule type="cellIs" priority="597" operator="equal" id="{9047AA2A-AFA6-43C9-9272-DD8E7012EA9C}">
            <xm:f>Parametry!$E$4</xm:f>
            <x14:dxf>
              <fill>
                <patternFill>
                  <bgColor rgb="FFFFFFCC"/>
                </patternFill>
              </fill>
            </x14:dxf>
          </x14:cfRule>
          <x14:cfRule type="cellIs" priority="598" operator="equal" id="{FDA1E782-8D79-4DD0-8D06-8BF35E12BDEB}">
            <xm:f>Parametry!$E$3</xm:f>
            <x14:dxf>
              <fill>
                <patternFill>
                  <bgColor rgb="FF92D050"/>
                </patternFill>
              </fill>
            </x14:dxf>
          </x14:cfRule>
          <xm:sqref>Z11:AA11</xm:sqref>
        </x14:conditionalFormatting>
        <x14:conditionalFormatting xmlns:xm="http://schemas.microsoft.com/office/excel/2006/main">
          <x14:cfRule type="cellIs" priority="595" operator="equal" id="{878074B2-FCF3-4406-A5EA-915ED737F602}">
            <xm:f>Parametry!$E$4</xm:f>
            <x14:dxf>
              <fill>
                <patternFill>
                  <bgColor rgb="FFFFFFCC"/>
                </patternFill>
              </fill>
            </x14:dxf>
          </x14:cfRule>
          <x14:cfRule type="cellIs" priority="596" operator="equal" id="{B41F3EBD-4611-4184-8ABF-CBE7BD65E29C}">
            <xm:f>Parametry!$E$3</xm:f>
            <x14:dxf>
              <fill>
                <patternFill>
                  <bgColor rgb="FF92D050"/>
                </patternFill>
              </fill>
            </x14:dxf>
          </x14:cfRule>
          <xm:sqref>AH11</xm:sqref>
        </x14:conditionalFormatting>
        <x14:conditionalFormatting xmlns:xm="http://schemas.microsoft.com/office/excel/2006/main">
          <x14:cfRule type="cellIs" priority="585" operator="equal" id="{7DFBB9DB-7B23-448E-A3AF-31BB09F00BB7}">
            <xm:f>Parametry!$E$4</xm:f>
            <x14:dxf>
              <fill>
                <patternFill>
                  <bgColor rgb="FFFFFFCC"/>
                </patternFill>
              </fill>
            </x14:dxf>
          </x14:cfRule>
          <x14:cfRule type="cellIs" priority="586" operator="equal" id="{65AD641F-B0C5-45C1-877E-D5C37924A956}">
            <xm:f>Parametry!$E$3</xm:f>
            <x14:dxf>
              <fill>
                <patternFill>
                  <bgColor rgb="FF92D050"/>
                </patternFill>
              </fill>
            </x14:dxf>
          </x14:cfRule>
          <xm:sqref>BQ11:BR11</xm:sqref>
        </x14:conditionalFormatting>
        <x14:conditionalFormatting xmlns:xm="http://schemas.microsoft.com/office/excel/2006/main">
          <x14:cfRule type="cellIs" priority="591" operator="equal" id="{AE178CB9-D982-4DF5-9950-38798335659B}">
            <xm:f>Parametry!$E$4</xm:f>
            <x14:dxf>
              <fill>
                <patternFill>
                  <bgColor rgb="FFFFFFCC"/>
                </patternFill>
              </fill>
            </x14:dxf>
          </x14:cfRule>
          <x14:cfRule type="cellIs" priority="592" operator="equal" id="{E920BF6A-B4DC-4EB5-9960-DDF02662B789}">
            <xm:f>Parametry!$E$3</xm:f>
            <x14:dxf>
              <fill>
                <patternFill>
                  <bgColor rgb="FF92D050"/>
                </patternFill>
              </fill>
            </x14:dxf>
          </x14:cfRule>
          <xm:sqref>AQ11</xm:sqref>
        </x14:conditionalFormatting>
        <x14:conditionalFormatting xmlns:xm="http://schemas.microsoft.com/office/excel/2006/main">
          <x14:cfRule type="cellIs" priority="589" operator="equal" id="{4EB0BBAB-297A-4454-8709-ADC8102EC209}">
            <xm:f>Parametry!$E$4</xm:f>
            <x14:dxf>
              <fill>
                <patternFill>
                  <bgColor rgb="FFFFFFCC"/>
                </patternFill>
              </fill>
            </x14:dxf>
          </x14:cfRule>
          <x14:cfRule type="cellIs" priority="590" operator="equal" id="{F9EB625F-3875-40A1-9357-B35B38869A6E}">
            <xm:f>Parametry!$E$3</xm:f>
            <x14:dxf>
              <fill>
                <patternFill>
                  <bgColor rgb="FF92D050"/>
                </patternFill>
              </fill>
            </x14:dxf>
          </x14:cfRule>
          <xm:sqref>BI11</xm:sqref>
        </x14:conditionalFormatting>
        <x14:conditionalFormatting xmlns:xm="http://schemas.microsoft.com/office/excel/2006/main">
          <x14:cfRule type="cellIs" priority="587" operator="equal" id="{CCC2290E-2B96-43FF-8D4D-BA5EC105C2A5}">
            <xm:f>Parametry!$E$4</xm:f>
            <x14:dxf>
              <fill>
                <patternFill>
                  <bgColor rgb="FFFFFFCC"/>
                </patternFill>
              </fill>
            </x14:dxf>
          </x14:cfRule>
          <x14:cfRule type="cellIs" priority="588" operator="equal" id="{C2D56E35-117D-478C-A6F7-85FF66134F73}">
            <xm:f>Parametry!$E$3</xm:f>
            <x14:dxf>
              <fill>
                <patternFill>
                  <bgColor rgb="FF92D050"/>
                </patternFill>
              </fill>
            </x14:dxf>
          </x14:cfRule>
          <xm:sqref>BN11:BO11</xm:sqref>
        </x14:conditionalFormatting>
        <x14:conditionalFormatting xmlns:xm="http://schemas.microsoft.com/office/excel/2006/main">
          <x14:cfRule type="cellIs" priority="579" operator="equal" id="{B0568D0F-56F7-411D-9699-18E1BA5A6D7E}">
            <xm:f>Parametry!$E$4</xm:f>
            <x14:dxf>
              <fill>
                <patternFill>
                  <bgColor rgb="FFFFFFCC"/>
                </patternFill>
              </fill>
            </x14:dxf>
          </x14:cfRule>
          <x14:cfRule type="cellIs" priority="580" operator="equal" id="{CE584174-8A96-46DE-972D-745E0B9323FC}">
            <xm:f>Parametry!$E$3</xm:f>
            <x14:dxf>
              <fill>
                <patternFill>
                  <bgColor rgb="FF92D050"/>
                </patternFill>
              </fill>
            </x14:dxf>
          </x14:cfRule>
          <xm:sqref>H14:I14</xm:sqref>
        </x14:conditionalFormatting>
        <x14:conditionalFormatting xmlns:xm="http://schemas.microsoft.com/office/excel/2006/main">
          <x14:cfRule type="cellIs" priority="577" operator="equal" id="{AEDFF09C-25D4-4B44-99DA-CE0A01620030}">
            <xm:f>Parametry!$E$4</xm:f>
            <x14:dxf>
              <fill>
                <patternFill>
                  <bgColor rgb="FFFFFFCC"/>
                </patternFill>
              </fill>
            </x14:dxf>
          </x14:cfRule>
          <x14:cfRule type="cellIs" priority="578" operator="equal" id="{0D8BA9F7-7076-478F-BAD4-C6BDA8FEE32C}">
            <xm:f>Parametry!$E$3</xm:f>
            <x14:dxf>
              <fill>
                <patternFill>
                  <bgColor rgb="FF92D050"/>
                </patternFill>
              </fill>
            </x14:dxf>
          </x14:cfRule>
          <xm:sqref>K14:L14</xm:sqref>
        </x14:conditionalFormatting>
        <x14:conditionalFormatting xmlns:xm="http://schemas.microsoft.com/office/excel/2006/main">
          <x14:cfRule type="cellIs" priority="575" operator="equal" id="{734598AF-294D-4437-94FB-2B7148AC282A}">
            <xm:f>Parametry!$E$4</xm:f>
            <x14:dxf>
              <fill>
                <patternFill>
                  <bgColor rgb="FFFFFFCC"/>
                </patternFill>
              </fill>
            </x14:dxf>
          </x14:cfRule>
          <x14:cfRule type="cellIs" priority="576" operator="equal" id="{039766E4-D5A2-434B-8452-A75E7D629758}">
            <xm:f>Parametry!$E$3</xm:f>
            <x14:dxf>
              <fill>
                <patternFill>
                  <bgColor rgb="FF92D050"/>
                </patternFill>
              </fill>
            </x14:dxf>
          </x14:cfRule>
          <xm:sqref>N14:O14</xm:sqref>
        </x14:conditionalFormatting>
        <x14:conditionalFormatting xmlns:xm="http://schemas.microsoft.com/office/excel/2006/main">
          <x14:cfRule type="cellIs" priority="573" operator="equal" id="{72F65FBB-B741-4FA2-8D3F-1A2BC462800F}">
            <xm:f>Parametry!$E$4</xm:f>
            <x14:dxf>
              <fill>
                <patternFill>
                  <bgColor rgb="FFFFFFCC"/>
                </patternFill>
              </fill>
            </x14:dxf>
          </x14:cfRule>
          <x14:cfRule type="cellIs" priority="574" operator="equal" id="{116D4095-258D-4662-9763-2BA22036784F}">
            <xm:f>Parametry!$E$3</xm:f>
            <x14:dxf>
              <fill>
                <patternFill>
                  <bgColor rgb="FF92D050"/>
                </patternFill>
              </fill>
            </x14:dxf>
          </x14:cfRule>
          <xm:sqref>Q14:R14</xm:sqref>
        </x14:conditionalFormatting>
        <x14:conditionalFormatting xmlns:xm="http://schemas.microsoft.com/office/excel/2006/main">
          <x14:cfRule type="cellIs" priority="571" operator="equal" id="{00C6E693-C306-4DC1-9212-CDF41D15C4B2}">
            <xm:f>Parametry!$E$4</xm:f>
            <x14:dxf>
              <fill>
                <patternFill>
                  <bgColor rgb="FFFFFFCC"/>
                </patternFill>
              </fill>
            </x14:dxf>
          </x14:cfRule>
          <x14:cfRule type="cellIs" priority="572" operator="equal" id="{AE26B3CA-3ECB-41A1-9087-901B8366B353}">
            <xm:f>Parametry!$E$3</xm:f>
            <x14:dxf>
              <fill>
                <patternFill>
                  <bgColor rgb="FF92D050"/>
                </patternFill>
              </fill>
            </x14:dxf>
          </x14:cfRule>
          <xm:sqref>T14:U14</xm:sqref>
        </x14:conditionalFormatting>
        <x14:conditionalFormatting xmlns:xm="http://schemas.microsoft.com/office/excel/2006/main">
          <x14:cfRule type="cellIs" priority="569" operator="equal" id="{E04F483A-9A0F-4CC5-A8AB-1D74D8C051F6}">
            <xm:f>Parametry!$E$4</xm:f>
            <x14:dxf>
              <fill>
                <patternFill>
                  <bgColor rgb="FFFFFFCC"/>
                </patternFill>
              </fill>
            </x14:dxf>
          </x14:cfRule>
          <x14:cfRule type="cellIs" priority="570" operator="equal" id="{43148A51-B981-4F61-BD84-D718B44A3C97}">
            <xm:f>Parametry!$E$3</xm:f>
            <x14:dxf>
              <fill>
                <patternFill>
                  <bgColor rgb="FF92D050"/>
                </patternFill>
              </fill>
            </x14:dxf>
          </x14:cfRule>
          <xm:sqref>W14:X14</xm:sqref>
        </x14:conditionalFormatting>
        <x14:conditionalFormatting xmlns:xm="http://schemas.microsoft.com/office/excel/2006/main">
          <x14:cfRule type="cellIs" priority="567" operator="equal" id="{ABB2181C-6E34-4E17-A617-398AD84B4361}">
            <xm:f>Parametry!$E$4</xm:f>
            <x14:dxf>
              <fill>
                <patternFill>
                  <bgColor rgb="FFFFFFCC"/>
                </patternFill>
              </fill>
            </x14:dxf>
          </x14:cfRule>
          <x14:cfRule type="cellIs" priority="568" operator="equal" id="{1F599A37-98D6-49DC-BB34-7D7A792BAE74}">
            <xm:f>Parametry!$E$3</xm:f>
            <x14:dxf>
              <fill>
                <patternFill>
                  <bgColor rgb="FF92D050"/>
                </patternFill>
              </fill>
            </x14:dxf>
          </x14:cfRule>
          <xm:sqref>Z14:AA14</xm:sqref>
        </x14:conditionalFormatting>
        <x14:conditionalFormatting xmlns:xm="http://schemas.microsoft.com/office/excel/2006/main">
          <x14:cfRule type="cellIs" priority="565" operator="equal" id="{5936AB63-0E83-46CD-92A3-983202029458}">
            <xm:f>Parametry!$E$4</xm:f>
            <x14:dxf>
              <fill>
                <patternFill>
                  <bgColor rgb="FFFFFFCC"/>
                </patternFill>
              </fill>
            </x14:dxf>
          </x14:cfRule>
          <x14:cfRule type="cellIs" priority="566" operator="equal" id="{FC9FAC82-E583-4764-9E0D-33692879B895}">
            <xm:f>Parametry!$E$3</xm:f>
            <x14:dxf>
              <fill>
                <patternFill>
                  <bgColor rgb="FF92D050"/>
                </patternFill>
              </fill>
            </x14:dxf>
          </x14:cfRule>
          <xm:sqref>AH14</xm:sqref>
        </x14:conditionalFormatting>
        <x14:conditionalFormatting xmlns:xm="http://schemas.microsoft.com/office/excel/2006/main">
          <x14:cfRule type="cellIs" priority="557" operator="equal" id="{3D5D52AB-2628-4B67-AA03-6EC220FB0377}">
            <xm:f>Parametry!$E$4</xm:f>
            <x14:dxf>
              <fill>
                <patternFill>
                  <bgColor rgb="FFFFFFCC"/>
                </patternFill>
              </fill>
            </x14:dxf>
          </x14:cfRule>
          <x14:cfRule type="cellIs" priority="558" operator="equal" id="{10219D3C-4D73-4410-A6FC-DE3D92156ADD}">
            <xm:f>Parametry!$E$3</xm:f>
            <x14:dxf>
              <fill>
                <patternFill>
                  <bgColor rgb="FF92D050"/>
                </patternFill>
              </fill>
            </x14:dxf>
          </x14:cfRule>
          <xm:sqref>BQ14:BR14</xm:sqref>
        </x14:conditionalFormatting>
        <x14:conditionalFormatting xmlns:xm="http://schemas.microsoft.com/office/excel/2006/main">
          <x14:cfRule type="cellIs" priority="563" operator="equal" id="{1DEC382E-8780-47C6-AC02-8E26D2F6CC8C}">
            <xm:f>Parametry!$E$4</xm:f>
            <x14:dxf>
              <fill>
                <patternFill>
                  <bgColor rgb="FFFFFFCC"/>
                </patternFill>
              </fill>
            </x14:dxf>
          </x14:cfRule>
          <x14:cfRule type="cellIs" priority="564" operator="equal" id="{086170EA-413F-4D41-A11D-A67087D51E91}">
            <xm:f>Parametry!$E$3</xm:f>
            <x14:dxf>
              <fill>
                <patternFill>
                  <bgColor rgb="FF92D050"/>
                </patternFill>
              </fill>
            </x14:dxf>
          </x14:cfRule>
          <xm:sqref>AQ14</xm:sqref>
        </x14:conditionalFormatting>
        <x14:conditionalFormatting xmlns:xm="http://schemas.microsoft.com/office/excel/2006/main">
          <x14:cfRule type="cellIs" priority="561" operator="equal" id="{D070E1EC-2A95-498A-BAD0-EF8DA1DEC975}">
            <xm:f>Parametry!$E$4</xm:f>
            <x14:dxf>
              <fill>
                <patternFill>
                  <bgColor rgb="FFFFFFCC"/>
                </patternFill>
              </fill>
            </x14:dxf>
          </x14:cfRule>
          <x14:cfRule type="cellIs" priority="562" operator="equal" id="{E969A2DA-7AF8-48A9-98A3-7484630643FE}">
            <xm:f>Parametry!$E$3</xm:f>
            <x14:dxf>
              <fill>
                <patternFill>
                  <bgColor rgb="FF92D050"/>
                </patternFill>
              </fill>
            </x14:dxf>
          </x14:cfRule>
          <xm:sqref>BI14</xm:sqref>
        </x14:conditionalFormatting>
        <x14:conditionalFormatting xmlns:xm="http://schemas.microsoft.com/office/excel/2006/main">
          <x14:cfRule type="cellIs" priority="559" operator="equal" id="{546E9394-7371-44EB-BA4F-8A83C4242E35}">
            <xm:f>Parametry!$E$4</xm:f>
            <x14:dxf>
              <fill>
                <patternFill>
                  <bgColor rgb="FFFFFFCC"/>
                </patternFill>
              </fill>
            </x14:dxf>
          </x14:cfRule>
          <x14:cfRule type="cellIs" priority="560" operator="equal" id="{628F500E-F1EF-4DCD-83A6-3EBE30F6A8AD}">
            <xm:f>Parametry!$E$3</xm:f>
            <x14:dxf>
              <fill>
                <patternFill>
                  <bgColor rgb="FF92D050"/>
                </patternFill>
              </fill>
            </x14:dxf>
          </x14:cfRule>
          <xm:sqref>BN14:BO14</xm:sqref>
        </x14:conditionalFormatting>
        <x14:conditionalFormatting xmlns:xm="http://schemas.microsoft.com/office/excel/2006/main">
          <x14:cfRule type="cellIs" priority="555" operator="equal" id="{806D7262-AC26-48BA-B1AA-B82F8EF4B7AD}">
            <xm:f>Parametry!$E$4</xm:f>
            <x14:dxf>
              <fill>
                <patternFill>
                  <bgColor rgb="FFFFFFCC"/>
                </patternFill>
              </fill>
            </x14:dxf>
          </x14:cfRule>
          <x14:cfRule type="cellIs" priority="556" operator="equal" id="{04A57792-B550-49A4-AFF2-2277E725A9CB}">
            <xm:f>Parametry!$E$3</xm:f>
            <x14:dxf>
              <fill>
                <patternFill>
                  <bgColor rgb="FF92D050"/>
                </patternFill>
              </fill>
            </x14:dxf>
          </x14:cfRule>
          <xm:sqref>H17:I17</xm:sqref>
        </x14:conditionalFormatting>
        <x14:conditionalFormatting xmlns:xm="http://schemas.microsoft.com/office/excel/2006/main">
          <x14:cfRule type="cellIs" priority="553" operator="equal" id="{727D3636-5A5D-4D4A-B9BA-62B54A038843}">
            <xm:f>Parametry!$E$4</xm:f>
            <x14:dxf>
              <fill>
                <patternFill>
                  <bgColor rgb="FFFFFFCC"/>
                </patternFill>
              </fill>
            </x14:dxf>
          </x14:cfRule>
          <x14:cfRule type="cellIs" priority="554" operator="equal" id="{0D68D43F-5592-4A86-A081-A1F01A6A18D7}">
            <xm:f>Parametry!$E$3</xm:f>
            <x14:dxf>
              <fill>
                <patternFill>
                  <bgColor rgb="FF92D050"/>
                </patternFill>
              </fill>
            </x14:dxf>
          </x14:cfRule>
          <xm:sqref>K17:L17</xm:sqref>
        </x14:conditionalFormatting>
        <x14:conditionalFormatting xmlns:xm="http://schemas.microsoft.com/office/excel/2006/main">
          <x14:cfRule type="cellIs" priority="551" operator="equal" id="{109F8B9A-0554-415E-A20F-99C348395F96}">
            <xm:f>Parametry!$E$4</xm:f>
            <x14:dxf>
              <fill>
                <patternFill>
                  <bgColor rgb="FFFFFFCC"/>
                </patternFill>
              </fill>
            </x14:dxf>
          </x14:cfRule>
          <x14:cfRule type="cellIs" priority="552" operator="equal" id="{FFB490FB-130E-40C9-813C-C4CF6D513778}">
            <xm:f>Parametry!$E$3</xm:f>
            <x14:dxf>
              <fill>
                <patternFill>
                  <bgColor rgb="FF92D050"/>
                </patternFill>
              </fill>
            </x14:dxf>
          </x14:cfRule>
          <xm:sqref>N17:O17</xm:sqref>
        </x14:conditionalFormatting>
        <x14:conditionalFormatting xmlns:xm="http://schemas.microsoft.com/office/excel/2006/main">
          <x14:cfRule type="cellIs" priority="549" operator="equal" id="{EB127263-56BD-4010-A7E4-96D60BC4E040}">
            <xm:f>Parametry!$E$4</xm:f>
            <x14:dxf>
              <fill>
                <patternFill>
                  <bgColor rgb="FFFFFFCC"/>
                </patternFill>
              </fill>
            </x14:dxf>
          </x14:cfRule>
          <x14:cfRule type="cellIs" priority="550" operator="equal" id="{46597DAE-82F0-4655-A2A7-62DE54FCC2F0}">
            <xm:f>Parametry!$E$3</xm:f>
            <x14:dxf>
              <fill>
                <patternFill>
                  <bgColor rgb="FF92D050"/>
                </patternFill>
              </fill>
            </x14:dxf>
          </x14:cfRule>
          <xm:sqref>Q17:R17</xm:sqref>
        </x14:conditionalFormatting>
        <x14:conditionalFormatting xmlns:xm="http://schemas.microsoft.com/office/excel/2006/main">
          <x14:cfRule type="cellIs" priority="547" operator="equal" id="{0019691C-91EC-4072-A693-583A25258E39}">
            <xm:f>Parametry!$E$4</xm:f>
            <x14:dxf>
              <fill>
                <patternFill>
                  <bgColor rgb="FFFFFFCC"/>
                </patternFill>
              </fill>
            </x14:dxf>
          </x14:cfRule>
          <x14:cfRule type="cellIs" priority="548" operator="equal" id="{7B54B63C-8E2F-4105-8A3D-030D35AF9850}">
            <xm:f>Parametry!$E$3</xm:f>
            <x14:dxf>
              <fill>
                <patternFill>
                  <bgColor rgb="FF92D050"/>
                </patternFill>
              </fill>
            </x14:dxf>
          </x14:cfRule>
          <xm:sqref>T17:U17</xm:sqref>
        </x14:conditionalFormatting>
        <x14:conditionalFormatting xmlns:xm="http://schemas.microsoft.com/office/excel/2006/main">
          <x14:cfRule type="cellIs" priority="545" operator="equal" id="{F698A58F-A5DD-4B4E-8BB8-2BF70BD4F4FE}">
            <xm:f>Parametry!$E$4</xm:f>
            <x14:dxf>
              <fill>
                <patternFill>
                  <bgColor rgb="FFFFFFCC"/>
                </patternFill>
              </fill>
            </x14:dxf>
          </x14:cfRule>
          <x14:cfRule type="cellIs" priority="546" operator="equal" id="{FE795C2A-ED4B-4029-ACD5-5EB05487D386}">
            <xm:f>Parametry!$E$3</xm:f>
            <x14:dxf>
              <fill>
                <patternFill>
                  <bgColor rgb="FF92D050"/>
                </patternFill>
              </fill>
            </x14:dxf>
          </x14:cfRule>
          <xm:sqref>W17:X17</xm:sqref>
        </x14:conditionalFormatting>
        <x14:conditionalFormatting xmlns:xm="http://schemas.microsoft.com/office/excel/2006/main">
          <x14:cfRule type="cellIs" priority="543" operator="equal" id="{856AD921-DEE4-4207-AE17-E4B74AFE56FC}">
            <xm:f>Parametry!$E$4</xm:f>
            <x14:dxf>
              <fill>
                <patternFill>
                  <bgColor rgb="FFFFFFCC"/>
                </patternFill>
              </fill>
            </x14:dxf>
          </x14:cfRule>
          <x14:cfRule type="cellIs" priority="544" operator="equal" id="{EB0553AF-32C7-44DA-87BF-C87AF156BFD0}">
            <xm:f>Parametry!$E$3</xm:f>
            <x14:dxf>
              <fill>
                <patternFill>
                  <bgColor rgb="FF92D050"/>
                </patternFill>
              </fill>
            </x14:dxf>
          </x14:cfRule>
          <xm:sqref>Z17:AA17</xm:sqref>
        </x14:conditionalFormatting>
        <x14:conditionalFormatting xmlns:xm="http://schemas.microsoft.com/office/excel/2006/main">
          <x14:cfRule type="cellIs" priority="541" operator="equal" id="{6DC06C08-068E-4BFC-9A9C-F37772A5F694}">
            <xm:f>Parametry!$E$4</xm:f>
            <x14:dxf>
              <fill>
                <patternFill>
                  <bgColor rgb="FFFFFFCC"/>
                </patternFill>
              </fill>
            </x14:dxf>
          </x14:cfRule>
          <x14:cfRule type="cellIs" priority="542" operator="equal" id="{4BD16A7E-C6BD-4A46-922C-2D7066CACE44}">
            <xm:f>Parametry!$E$3</xm:f>
            <x14:dxf>
              <fill>
                <patternFill>
                  <bgColor rgb="FF92D050"/>
                </patternFill>
              </fill>
            </x14:dxf>
          </x14:cfRule>
          <xm:sqref>AH17</xm:sqref>
        </x14:conditionalFormatting>
        <x14:conditionalFormatting xmlns:xm="http://schemas.microsoft.com/office/excel/2006/main">
          <x14:cfRule type="cellIs" priority="533" operator="equal" id="{C67503DF-B1D3-4502-9B57-FA363DDD1DC9}">
            <xm:f>Parametry!$E$4</xm:f>
            <x14:dxf>
              <fill>
                <patternFill>
                  <bgColor rgb="FFFFFFCC"/>
                </patternFill>
              </fill>
            </x14:dxf>
          </x14:cfRule>
          <x14:cfRule type="cellIs" priority="534" operator="equal" id="{1EE8412D-009C-4C1D-B38A-92A030CA4ACA}">
            <xm:f>Parametry!$E$3</xm:f>
            <x14:dxf>
              <fill>
                <patternFill>
                  <bgColor rgb="FF92D050"/>
                </patternFill>
              </fill>
            </x14:dxf>
          </x14:cfRule>
          <xm:sqref>BQ17:BR17</xm:sqref>
        </x14:conditionalFormatting>
        <x14:conditionalFormatting xmlns:xm="http://schemas.microsoft.com/office/excel/2006/main">
          <x14:cfRule type="cellIs" priority="539" operator="equal" id="{650BE749-28D1-4D30-8083-E6716CED4A39}">
            <xm:f>Parametry!$E$4</xm:f>
            <x14:dxf>
              <fill>
                <patternFill>
                  <bgColor rgb="FFFFFFCC"/>
                </patternFill>
              </fill>
            </x14:dxf>
          </x14:cfRule>
          <x14:cfRule type="cellIs" priority="540" operator="equal" id="{C30E0E57-CF9C-4E4C-93D8-BD38F8DAFBDE}">
            <xm:f>Parametry!$E$3</xm:f>
            <x14:dxf>
              <fill>
                <patternFill>
                  <bgColor rgb="FF92D050"/>
                </patternFill>
              </fill>
            </x14:dxf>
          </x14:cfRule>
          <xm:sqref>AQ17</xm:sqref>
        </x14:conditionalFormatting>
        <x14:conditionalFormatting xmlns:xm="http://schemas.microsoft.com/office/excel/2006/main">
          <x14:cfRule type="cellIs" priority="537" operator="equal" id="{A9808CF0-80F1-42E6-8832-5F45143D073D}">
            <xm:f>Parametry!$E$4</xm:f>
            <x14:dxf>
              <fill>
                <patternFill>
                  <bgColor rgb="FFFFFFCC"/>
                </patternFill>
              </fill>
            </x14:dxf>
          </x14:cfRule>
          <x14:cfRule type="cellIs" priority="538" operator="equal" id="{00E20306-F660-4B78-8083-E83C6AD34AE7}">
            <xm:f>Parametry!$E$3</xm:f>
            <x14:dxf>
              <fill>
                <patternFill>
                  <bgColor rgb="FF92D050"/>
                </patternFill>
              </fill>
            </x14:dxf>
          </x14:cfRule>
          <xm:sqref>BI17</xm:sqref>
        </x14:conditionalFormatting>
        <x14:conditionalFormatting xmlns:xm="http://schemas.microsoft.com/office/excel/2006/main">
          <x14:cfRule type="cellIs" priority="535" operator="equal" id="{BD9315D6-BEC2-4C09-899E-D423369659AE}">
            <xm:f>Parametry!$E$4</xm:f>
            <x14:dxf>
              <fill>
                <patternFill>
                  <bgColor rgb="FFFFFFCC"/>
                </patternFill>
              </fill>
            </x14:dxf>
          </x14:cfRule>
          <x14:cfRule type="cellIs" priority="536" operator="equal" id="{711E65BA-6BE3-4782-BBFA-D7DD86C57B15}">
            <xm:f>Parametry!$E$3</xm:f>
            <x14:dxf>
              <fill>
                <patternFill>
                  <bgColor rgb="FF92D050"/>
                </patternFill>
              </fill>
            </x14:dxf>
          </x14:cfRule>
          <xm:sqref>BN17:BO17</xm:sqref>
        </x14:conditionalFormatting>
        <x14:conditionalFormatting xmlns:xm="http://schemas.microsoft.com/office/excel/2006/main">
          <x14:cfRule type="cellIs" priority="531" operator="equal" id="{1DC82702-95B3-4192-AB18-CE74884251A1}">
            <xm:f>Parametry!$E$4</xm:f>
            <x14:dxf>
              <fill>
                <patternFill>
                  <bgColor rgb="FFFFFFCC"/>
                </patternFill>
              </fill>
            </x14:dxf>
          </x14:cfRule>
          <x14:cfRule type="cellIs" priority="532" operator="equal" id="{87248CB0-D6DA-4252-8755-B6FC198FB1C0}">
            <xm:f>Parametry!$E$3</xm:f>
            <x14:dxf>
              <fill>
                <patternFill>
                  <bgColor rgb="FF92D050"/>
                </patternFill>
              </fill>
            </x14:dxf>
          </x14:cfRule>
          <xm:sqref>H20:I20</xm:sqref>
        </x14:conditionalFormatting>
        <x14:conditionalFormatting xmlns:xm="http://schemas.microsoft.com/office/excel/2006/main">
          <x14:cfRule type="cellIs" priority="529" operator="equal" id="{A555F2FD-25C1-412F-B605-DF67EF22BD8B}">
            <xm:f>Parametry!$E$4</xm:f>
            <x14:dxf>
              <fill>
                <patternFill>
                  <bgColor rgb="FFFFFFCC"/>
                </patternFill>
              </fill>
            </x14:dxf>
          </x14:cfRule>
          <x14:cfRule type="cellIs" priority="530" operator="equal" id="{ED94556C-0DCE-4FD2-9535-64DD986872B5}">
            <xm:f>Parametry!$E$3</xm:f>
            <x14:dxf>
              <fill>
                <patternFill>
                  <bgColor rgb="FF92D050"/>
                </patternFill>
              </fill>
            </x14:dxf>
          </x14:cfRule>
          <xm:sqref>K20:L20</xm:sqref>
        </x14:conditionalFormatting>
        <x14:conditionalFormatting xmlns:xm="http://schemas.microsoft.com/office/excel/2006/main">
          <x14:cfRule type="cellIs" priority="527" operator="equal" id="{D332F517-9764-43AE-9852-DB875ABD58EC}">
            <xm:f>Parametry!$E$4</xm:f>
            <x14:dxf>
              <fill>
                <patternFill>
                  <bgColor rgb="FFFFFFCC"/>
                </patternFill>
              </fill>
            </x14:dxf>
          </x14:cfRule>
          <x14:cfRule type="cellIs" priority="528" operator="equal" id="{ABB98B38-812F-4E7E-B6CA-FCA1D2A09257}">
            <xm:f>Parametry!$E$3</xm:f>
            <x14:dxf>
              <fill>
                <patternFill>
                  <bgColor rgb="FF92D050"/>
                </patternFill>
              </fill>
            </x14:dxf>
          </x14:cfRule>
          <xm:sqref>N20:O20</xm:sqref>
        </x14:conditionalFormatting>
        <x14:conditionalFormatting xmlns:xm="http://schemas.microsoft.com/office/excel/2006/main">
          <x14:cfRule type="cellIs" priority="525" operator="equal" id="{A595BFAA-D781-4B5B-9F22-142CD7E06D75}">
            <xm:f>Parametry!$E$4</xm:f>
            <x14:dxf>
              <fill>
                <patternFill>
                  <bgColor rgb="FFFFFFCC"/>
                </patternFill>
              </fill>
            </x14:dxf>
          </x14:cfRule>
          <x14:cfRule type="cellIs" priority="526" operator="equal" id="{98E72FCC-BBF1-4875-BA05-2C9CF867CB61}">
            <xm:f>Parametry!$E$3</xm:f>
            <x14:dxf>
              <fill>
                <patternFill>
                  <bgColor rgb="FF92D050"/>
                </patternFill>
              </fill>
            </x14:dxf>
          </x14:cfRule>
          <xm:sqref>Q20:R20</xm:sqref>
        </x14:conditionalFormatting>
        <x14:conditionalFormatting xmlns:xm="http://schemas.microsoft.com/office/excel/2006/main">
          <x14:cfRule type="cellIs" priority="523" operator="equal" id="{47B6C2D3-69DE-4B4A-8D09-A85254F69D35}">
            <xm:f>Parametry!$E$4</xm:f>
            <x14:dxf>
              <fill>
                <patternFill>
                  <bgColor rgb="FFFFFFCC"/>
                </patternFill>
              </fill>
            </x14:dxf>
          </x14:cfRule>
          <x14:cfRule type="cellIs" priority="524" operator="equal" id="{2824C24A-758B-432B-B86F-6E556675779B}">
            <xm:f>Parametry!$E$3</xm:f>
            <x14:dxf>
              <fill>
                <patternFill>
                  <bgColor rgb="FF92D050"/>
                </patternFill>
              </fill>
            </x14:dxf>
          </x14:cfRule>
          <xm:sqref>T20:U20</xm:sqref>
        </x14:conditionalFormatting>
        <x14:conditionalFormatting xmlns:xm="http://schemas.microsoft.com/office/excel/2006/main">
          <x14:cfRule type="cellIs" priority="521" operator="equal" id="{22C9CB1A-298E-42DA-8315-E3411340D047}">
            <xm:f>Parametry!$E$4</xm:f>
            <x14:dxf>
              <fill>
                <patternFill>
                  <bgColor rgb="FFFFFFCC"/>
                </patternFill>
              </fill>
            </x14:dxf>
          </x14:cfRule>
          <x14:cfRule type="cellIs" priority="522" operator="equal" id="{4AD390BC-473E-41A4-9CA3-2A4B8D5D4EEF}">
            <xm:f>Parametry!$E$3</xm:f>
            <x14:dxf>
              <fill>
                <patternFill>
                  <bgColor rgb="FF92D050"/>
                </patternFill>
              </fill>
            </x14:dxf>
          </x14:cfRule>
          <xm:sqref>W20:X20</xm:sqref>
        </x14:conditionalFormatting>
        <x14:conditionalFormatting xmlns:xm="http://schemas.microsoft.com/office/excel/2006/main">
          <x14:cfRule type="cellIs" priority="519" operator="equal" id="{1FBF7778-9BB0-416B-82C5-7FD0ACA3697A}">
            <xm:f>Parametry!$E$4</xm:f>
            <x14:dxf>
              <fill>
                <patternFill>
                  <bgColor rgb="FFFFFFCC"/>
                </patternFill>
              </fill>
            </x14:dxf>
          </x14:cfRule>
          <x14:cfRule type="cellIs" priority="520" operator="equal" id="{414C6451-6628-4556-89E1-2E3625FE6B75}">
            <xm:f>Parametry!$E$3</xm:f>
            <x14:dxf>
              <fill>
                <patternFill>
                  <bgColor rgb="FF92D050"/>
                </patternFill>
              </fill>
            </x14:dxf>
          </x14:cfRule>
          <xm:sqref>Z20:AA20</xm:sqref>
        </x14:conditionalFormatting>
        <x14:conditionalFormatting xmlns:xm="http://schemas.microsoft.com/office/excel/2006/main">
          <x14:cfRule type="cellIs" priority="517" operator="equal" id="{4ED88524-5B61-41F9-BEC1-A47CEEE4B272}">
            <xm:f>Parametry!$E$4</xm:f>
            <x14:dxf>
              <fill>
                <patternFill>
                  <bgColor rgb="FFFFFFCC"/>
                </patternFill>
              </fill>
            </x14:dxf>
          </x14:cfRule>
          <x14:cfRule type="cellIs" priority="518" operator="equal" id="{4EFAA032-F6B0-4B27-BA47-FB1E3408E402}">
            <xm:f>Parametry!$E$3</xm:f>
            <x14:dxf>
              <fill>
                <patternFill>
                  <bgColor rgb="FF92D050"/>
                </patternFill>
              </fill>
            </x14:dxf>
          </x14:cfRule>
          <xm:sqref>AH20</xm:sqref>
        </x14:conditionalFormatting>
        <x14:conditionalFormatting xmlns:xm="http://schemas.microsoft.com/office/excel/2006/main">
          <x14:cfRule type="cellIs" priority="509" operator="equal" id="{2CC9F9BD-FC91-47BD-8D17-F00E1F33D25B}">
            <xm:f>Parametry!$E$4</xm:f>
            <x14:dxf>
              <fill>
                <patternFill>
                  <bgColor rgb="FFFFFFCC"/>
                </patternFill>
              </fill>
            </x14:dxf>
          </x14:cfRule>
          <x14:cfRule type="cellIs" priority="510" operator="equal" id="{954B90C4-75FC-4F7B-B51D-8B346C3D27EB}">
            <xm:f>Parametry!$E$3</xm:f>
            <x14:dxf>
              <fill>
                <patternFill>
                  <bgColor rgb="FF92D050"/>
                </patternFill>
              </fill>
            </x14:dxf>
          </x14:cfRule>
          <xm:sqref>BQ20:BR20</xm:sqref>
        </x14:conditionalFormatting>
        <x14:conditionalFormatting xmlns:xm="http://schemas.microsoft.com/office/excel/2006/main">
          <x14:cfRule type="cellIs" priority="515" operator="equal" id="{52688555-E3CD-45A5-A8C8-4B35E0D8FF49}">
            <xm:f>Parametry!$E$4</xm:f>
            <x14:dxf>
              <fill>
                <patternFill>
                  <bgColor rgb="FFFFFFCC"/>
                </patternFill>
              </fill>
            </x14:dxf>
          </x14:cfRule>
          <x14:cfRule type="cellIs" priority="516" operator="equal" id="{0594D12E-F378-456B-9552-B97C25074E9F}">
            <xm:f>Parametry!$E$3</xm:f>
            <x14:dxf>
              <fill>
                <patternFill>
                  <bgColor rgb="FF92D050"/>
                </patternFill>
              </fill>
            </x14:dxf>
          </x14:cfRule>
          <xm:sqref>AQ20</xm:sqref>
        </x14:conditionalFormatting>
        <x14:conditionalFormatting xmlns:xm="http://schemas.microsoft.com/office/excel/2006/main">
          <x14:cfRule type="cellIs" priority="513" operator="equal" id="{E05B5803-8DAE-4339-AEA4-A3D45F18E470}">
            <xm:f>Parametry!$E$4</xm:f>
            <x14:dxf>
              <fill>
                <patternFill>
                  <bgColor rgb="FFFFFFCC"/>
                </patternFill>
              </fill>
            </x14:dxf>
          </x14:cfRule>
          <x14:cfRule type="cellIs" priority="514" operator="equal" id="{A52444CB-2F4F-4BD1-9B74-9D8EEA3B0032}">
            <xm:f>Parametry!$E$3</xm:f>
            <x14:dxf>
              <fill>
                <patternFill>
                  <bgColor rgb="FF92D050"/>
                </patternFill>
              </fill>
            </x14:dxf>
          </x14:cfRule>
          <xm:sqref>BI20</xm:sqref>
        </x14:conditionalFormatting>
        <x14:conditionalFormatting xmlns:xm="http://schemas.microsoft.com/office/excel/2006/main">
          <x14:cfRule type="cellIs" priority="511" operator="equal" id="{4118F7EF-D447-4EB8-9C6C-84926BAA8A91}">
            <xm:f>Parametry!$E$4</xm:f>
            <x14:dxf>
              <fill>
                <patternFill>
                  <bgColor rgb="FFFFFFCC"/>
                </patternFill>
              </fill>
            </x14:dxf>
          </x14:cfRule>
          <x14:cfRule type="cellIs" priority="512" operator="equal" id="{81D67CCA-7D8E-4AB3-BC02-3F9438D8D9B6}">
            <xm:f>Parametry!$E$3</xm:f>
            <x14:dxf>
              <fill>
                <patternFill>
                  <bgColor rgb="FF92D050"/>
                </patternFill>
              </fill>
            </x14:dxf>
          </x14:cfRule>
          <xm:sqref>BN20:BO20</xm:sqref>
        </x14:conditionalFormatting>
        <x14:conditionalFormatting xmlns:xm="http://schemas.microsoft.com/office/excel/2006/main">
          <x14:cfRule type="cellIs" priority="507" operator="equal" id="{72E98391-F43C-4FA1-94D9-66B0BBAA8C04}">
            <xm:f>Parametry!$E$4</xm:f>
            <x14:dxf>
              <fill>
                <patternFill>
                  <bgColor rgb="FFFFFFCC"/>
                </patternFill>
              </fill>
            </x14:dxf>
          </x14:cfRule>
          <x14:cfRule type="cellIs" priority="508" operator="equal" id="{795098B0-08BA-415B-9FAE-C9F22C2BE325}">
            <xm:f>Parametry!$E$3</xm:f>
            <x14:dxf>
              <fill>
                <patternFill>
                  <bgColor rgb="FF92D050"/>
                </patternFill>
              </fill>
            </x14:dxf>
          </x14:cfRule>
          <xm:sqref>H23:I23</xm:sqref>
        </x14:conditionalFormatting>
        <x14:conditionalFormatting xmlns:xm="http://schemas.microsoft.com/office/excel/2006/main">
          <x14:cfRule type="cellIs" priority="505" operator="equal" id="{6BA41795-47FB-437F-A3E6-78DF58B8AAC7}">
            <xm:f>Parametry!$E$4</xm:f>
            <x14:dxf>
              <fill>
                <patternFill>
                  <bgColor rgb="FFFFFFCC"/>
                </patternFill>
              </fill>
            </x14:dxf>
          </x14:cfRule>
          <x14:cfRule type="cellIs" priority="506" operator="equal" id="{384D0D95-E3E3-44E1-988F-CB2DEC2ED299}">
            <xm:f>Parametry!$E$3</xm:f>
            <x14:dxf>
              <fill>
                <patternFill>
                  <bgColor rgb="FF92D050"/>
                </patternFill>
              </fill>
            </x14:dxf>
          </x14:cfRule>
          <xm:sqref>K23:L23</xm:sqref>
        </x14:conditionalFormatting>
        <x14:conditionalFormatting xmlns:xm="http://schemas.microsoft.com/office/excel/2006/main">
          <x14:cfRule type="cellIs" priority="503" operator="equal" id="{F20DC407-97FC-4748-85A6-0393482AF664}">
            <xm:f>Parametry!$E$4</xm:f>
            <x14:dxf>
              <fill>
                <patternFill>
                  <bgColor rgb="FFFFFFCC"/>
                </patternFill>
              </fill>
            </x14:dxf>
          </x14:cfRule>
          <x14:cfRule type="cellIs" priority="504" operator="equal" id="{9AF6160C-FFA5-4237-AC65-6F63E372E9F2}">
            <xm:f>Parametry!$E$3</xm:f>
            <x14:dxf>
              <fill>
                <patternFill>
                  <bgColor rgb="FF92D050"/>
                </patternFill>
              </fill>
            </x14:dxf>
          </x14:cfRule>
          <xm:sqref>N23:O23</xm:sqref>
        </x14:conditionalFormatting>
        <x14:conditionalFormatting xmlns:xm="http://schemas.microsoft.com/office/excel/2006/main">
          <x14:cfRule type="cellIs" priority="501" operator="equal" id="{7948F9B2-F343-41A2-BE26-4EBEFD930DA5}">
            <xm:f>Parametry!$E$4</xm:f>
            <x14:dxf>
              <fill>
                <patternFill>
                  <bgColor rgb="FFFFFFCC"/>
                </patternFill>
              </fill>
            </x14:dxf>
          </x14:cfRule>
          <x14:cfRule type="cellIs" priority="502" operator="equal" id="{30E63EF3-2B55-4CE5-B902-725257DB2C39}">
            <xm:f>Parametry!$E$3</xm:f>
            <x14:dxf>
              <fill>
                <patternFill>
                  <bgColor rgb="FF92D050"/>
                </patternFill>
              </fill>
            </x14:dxf>
          </x14:cfRule>
          <xm:sqref>Q23:R23</xm:sqref>
        </x14:conditionalFormatting>
        <x14:conditionalFormatting xmlns:xm="http://schemas.microsoft.com/office/excel/2006/main">
          <x14:cfRule type="cellIs" priority="499" operator="equal" id="{CE87EFCC-B2E5-4906-8482-3D6381000FB4}">
            <xm:f>Parametry!$E$4</xm:f>
            <x14:dxf>
              <fill>
                <patternFill>
                  <bgColor rgb="FFFFFFCC"/>
                </patternFill>
              </fill>
            </x14:dxf>
          </x14:cfRule>
          <x14:cfRule type="cellIs" priority="500" operator="equal" id="{506C38F7-FEFF-4AB2-AC2F-97611A434B08}">
            <xm:f>Parametry!$E$3</xm:f>
            <x14:dxf>
              <fill>
                <patternFill>
                  <bgColor rgb="FF92D050"/>
                </patternFill>
              </fill>
            </x14:dxf>
          </x14:cfRule>
          <xm:sqref>T23:U23</xm:sqref>
        </x14:conditionalFormatting>
        <x14:conditionalFormatting xmlns:xm="http://schemas.microsoft.com/office/excel/2006/main">
          <x14:cfRule type="cellIs" priority="497" operator="equal" id="{935A2F4E-4DC0-4F27-9088-F8469958A331}">
            <xm:f>Parametry!$E$4</xm:f>
            <x14:dxf>
              <fill>
                <patternFill>
                  <bgColor rgb="FFFFFFCC"/>
                </patternFill>
              </fill>
            </x14:dxf>
          </x14:cfRule>
          <x14:cfRule type="cellIs" priority="498" operator="equal" id="{DC8F1AF5-67A6-49A4-A8BD-E3841DB2FFC0}">
            <xm:f>Parametry!$E$3</xm:f>
            <x14:dxf>
              <fill>
                <patternFill>
                  <bgColor rgb="FF92D050"/>
                </patternFill>
              </fill>
            </x14:dxf>
          </x14:cfRule>
          <xm:sqref>W23:X23</xm:sqref>
        </x14:conditionalFormatting>
        <x14:conditionalFormatting xmlns:xm="http://schemas.microsoft.com/office/excel/2006/main">
          <x14:cfRule type="cellIs" priority="495" operator="equal" id="{E9F3A21F-EF0C-4E45-9A65-857DBFD665E0}">
            <xm:f>Parametry!$E$4</xm:f>
            <x14:dxf>
              <fill>
                <patternFill>
                  <bgColor rgb="FFFFFFCC"/>
                </patternFill>
              </fill>
            </x14:dxf>
          </x14:cfRule>
          <x14:cfRule type="cellIs" priority="496" operator="equal" id="{018233A6-71B1-42AF-8F95-948CDB4F3206}">
            <xm:f>Parametry!$E$3</xm:f>
            <x14:dxf>
              <fill>
                <patternFill>
                  <bgColor rgb="FF92D050"/>
                </patternFill>
              </fill>
            </x14:dxf>
          </x14:cfRule>
          <xm:sqref>Z23:AA23</xm:sqref>
        </x14:conditionalFormatting>
        <x14:conditionalFormatting xmlns:xm="http://schemas.microsoft.com/office/excel/2006/main">
          <x14:cfRule type="cellIs" priority="493" operator="equal" id="{95A000AB-6099-4040-A777-ABFB8A0C5235}">
            <xm:f>Parametry!$E$4</xm:f>
            <x14:dxf>
              <fill>
                <patternFill>
                  <bgColor rgb="FFFFFFCC"/>
                </patternFill>
              </fill>
            </x14:dxf>
          </x14:cfRule>
          <x14:cfRule type="cellIs" priority="494" operator="equal" id="{1115FBE3-FDCD-4349-BD72-D8A6DC2C46C0}">
            <xm:f>Parametry!$E$3</xm:f>
            <x14:dxf>
              <fill>
                <patternFill>
                  <bgColor rgb="FF92D050"/>
                </patternFill>
              </fill>
            </x14:dxf>
          </x14:cfRule>
          <xm:sqref>AH23</xm:sqref>
        </x14:conditionalFormatting>
        <x14:conditionalFormatting xmlns:xm="http://schemas.microsoft.com/office/excel/2006/main">
          <x14:cfRule type="cellIs" priority="485" operator="equal" id="{EC9A4A2A-0603-47EA-B6AE-5FCB075A6EED}">
            <xm:f>Parametry!$E$4</xm:f>
            <x14:dxf>
              <fill>
                <patternFill>
                  <bgColor rgb="FFFFFFCC"/>
                </patternFill>
              </fill>
            </x14:dxf>
          </x14:cfRule>
          <x14:cfRule type="cellIs" priority="486" operator="equal" id="{CA0A9E5C-B91E-4424-9FC5-73073A4E4085}">
            <xm:f>Parametry!$E$3</xm:f>
            <x14:dxf>
              <fill>
                <patternFill>
                  <bgColor rgb="FF92D050"/>
                </patternFill>
              </fill>
            </x14:dxf>
          </x14:cfRule>
          <xm:sqref>BQ23:BR23</xm:sqref>
        </x14:conditionalFormatting>
        <x14:conditionalFormatting xmlns:xm="http://schemas.microsoft.com/office/excel/2006/main">
          <x14:cfRule type="cellIs" priority="491" operator="equal" id="{A71ADB54-FEAD-437C-A5EE-01369C49EAFD}">
            <xm:f>Parametry!$E$4</xm:f>
            <x14:dxf>
              <fill>
                <patternFill>
                  <bgColor rgb="FFFFFFCC"/>
                </patternFill>
              </fill>
            </x14:dxf>
          </x14:cfRule>
          <x14:cfRule type="cellIs" priority="492" operator="equal" id="{7191C50A-9100-400B-A1E9-D38F487AB6DD}">
            <xm:f>Parametry!$E$3</xm:f>
            <x14:dxf>
              <fill>
                <patternFill>
                  <bgColor rgb="FF92D050"/>
                </patternFill>
              </fill>
            </x14:dxf>
          </x14:cfRule>
          <xm:sqref>AQ23</xm:sqref>
        </x14:conditionalFormatting>
        <x14:conditionalFormatting xmlns:xm="http://schemas.microsoft.com/office/excel/2006/main">
          <x14:cfRule type="cellIs" priority="489" operator="equal" id="{50187A93-0998-47C3-9C8E-2C2A6187E8BD}">
            <xm:f>Parametry!$E$4</xm:f>
            <x14:dxf>
              <fill>
                <patternFill>
                  <bgColor rgb="FFFFFFCC"/>
                </patternFill>
              </fill>
            </x14:dxf>
          </x14:cfRule>
          <x14:cfRule type="cellIs" priority="490" operator="equal" id="{AADCC85D-9568-4871-B626-EA71448595D8}">
            <xm:f>Parametry!$E$3</xm:f>
            <x14:dxf>
              <fill>
                <patternFill>
                  <bgColor rgb="FF92D050"/>
                </patternFill>
              </fill>
            </x14:dxf>
          </x14:cfRule>
          <xm:sqref>BI23</xm:sqref>
        </x14:conditionalFormatting>
        <x14:conditionalFormatting xmlns:xm="http://schemas.microsoft.com/office/excel/2006/main">
          <x14:cfRule type="cellIs" priority="487" operator="equal" id="{5218BD98-B6CE-4122-A884-0C7BCF520A0C}">
            <xm:f>Parametry!$E$4</xm:f>
            <x14:dxf>
              <fill>
                <patternFill>
                  <bgColor rgb="FFFFFFCC"/>
                </patternFill>
              </fill>
            </x14:dxf>
          </x14:cfRule>
          <x14:cfRule type="cellIs" priority="488" operator="equal" id="{F079B97E-2BFF-407F-BFDB-78BED609A931}">
            <xm:f>Parametry!$E$3</xm:f>
            <x14:dxf>
              <fill>
                <patternFill>
                  <bgColor rgb="FF92D050"/>
                </patternFill>
              </fill>
            </x14:dxf>
          </x14:cfRule>
          <xm:sqref>BN23:BO23</xm:sqref>
        </x14:conditionalFormatting>
        <x14:conditionalFormatting xmlns:xm="http://schemas.microsoft.com/office/excel/2006/main">
          <x14:cfRule type="cellIs" priority="483" operator="equal" id="{92CE9B5A-5E1A-44A8-A5EE-380BDAE552EB}">
            <xm:f>Parametry!$E$4</xm:f>
            <x14:dxf>
              <fill>
                <patternFill>
                  <bgColor rgb="FFFFFFCC"/>
                </patternFill>
              </fill>
            </x14:dxf>
          </x14:cfRule>
          <x14:cfRule type="cellIs" priority="484" operator="equal" id="{6F7ABB55-5F2A-4FB5-B04E-7F26065E0F2F}">
            <xm:f>Parametry!$E$3</xm:f>
            <x14:dxf>
              <fill>
                <patternFill>
                  <bgColor rgb="FF92D050"/>
                </patternFill>
              </fill>
            </x14:dxf>
          </x14:cfRule>
          <xm:sqref>H26:I26</xm:sqref>
        </x14:conditionalFormatting>
        <x14:conditionalFormatting xmlns:xm="http://schemas.microsoft.com/office/excel/2006/main">
          <x14:cfRule type="cellIs" priority="481" operator="equal" id="{8425FB5E-9466-45B5-A044-9F6E7056EE3F}">
            <xm:f>Parametry!$E$4</xm:f>
            <x14:dxf>
              <fill>
                <patternFill>
                  <bgColor rgb="FFFFFFCC"/>
                </patternFill>
              </fill>
            </x14:dxf>
          </x14:cfRule>
          <x14:cfRule type="cellIs" priority="482" operator="equal" id="{EAE4FC40-D15B-4155-8F64-6C46A74E5903}">
            <xm:f>Parametry!$E$3</xm:f>
            <x14:dxf>
              <fill>
                <patternFill>
                  <bgColor rgb="FF92D050"/>
                </patternFill>
              </fill>
            </x14:dxf>
          </x14:cfRule>
          <xm:sqref>K26:L26</xm:sqref>
        </x14:conditionalFormatting>
        <x14:conditionalFormatting xmlns:xm="http://schemas.microsoft.com/office/excel/2006/main">
          <x14:cfRule type="cellIs" priority="479" operator="equal" id="{C24198C2-9679-455D-99CD-CDF4D4DC5835}">
            <xm:f>Parametry!$E$4</xm:f>
            <x14:dxf>
              <fill>
                <patternFill>
                  <bgColor rgb="FFFFFFCC"/>
                </patternFill>
              </fill>
            </x14:dxf>
          </x14:cfRule>
          <x14:cfRule type="cellIs" priority="480" operator="equal" id="{CDF7E980-8229-4C6E-8591-D08F0D8D7526}">
            <xm:f>Parametry!$E$3</xm:f>
            <x14:dxf>
              <fill>
                <patternFill>
                  <bgColor rgb="FF92D050"/>
                </patternFill>
              </fill>
            </x14:dxf>
          </x14:cfRule>
          <xm:sqref>N26:O26</xm:sqref>
        </x14:conditionalFormatting>
        <x14:conditionalFormatting xmlns:xm="http://schemas.microsoft.com/office/excel/2006/main">
          <x14:cfRule type="cellIs" priority="477" operator="equal" id="{FF7271EF-A5CB-4486-8FEF-9B60A3B20750}">
            <xm:f>Parametry!$E$4</xm:f>
            <x14:dxf>
              <fill>
                <patternFill>
                  <bgColor rgb="FFFFFFCC"/>
                </patternFill>
              </fill>
            </x14:dxf>
          </x14:cfRule>
          <x14:cfRule type="cellIs" priority="478" operator="equal" id="{5FE804C8-F2BF-43B2-B002-6DE496F4B8D0}">
            <xm:f>Parametry!$E$3</xm:f>
            <x14:dxf>
              <fill>
                <patternFill>
                  <bgColor rgb="FF92D050"/>
                </patternFill>
              </fill>
            </x14:dxf>
          </x14:cfRule>
          <xm:sqref>Q26:R26</xm:sqref>
        </x14:conditionalFormatting>
        <x14:conditionalFormatting xmlns:xm="http://schemas.microsoft.com/office/excel/2006/main">
          <x14:cfRule type="cellIs" priority="475" operator="equal" id="{0CA3BFFA-3229-4F91-B84F-C068FC09D440}">
            <xm:f>Parametry!$E$4</xm:f>
            <x14:dxf>
              <fill>
                <patternFill>
                  <bgColor rgb="FFFFFFCC"/>
                </patternFill>
              </fill>
            </x14:dxf>
          </x14:cfRule>
          <x14:cfRule type="cellIs" priority="476" operator="equal" id="{364ADAC1-2AE1-4CCA-B442-244C13C95BAC}">
            <xm:f>Parametry!$E$3</xm:f>
            <x14:dxf>
              <fill>
                <patternFill>
                  <bgColor rgb="FF92D050"/>
                </patternFill>
              </fill>
            </x14:dxf>
          </x14:cfRule>
          <xm:sqref>T26:U26</xm:sqref>
        </x14:conditionalFormatting>
        <x14:conditionalFormatting xmlns:xm="http://schemas.microsoft.com/office/excel/2006/main">
          <x14:cfRule type="cellIs" priority="473" operator="equal" id="{1E830AE7-576F-48FC-980B-92E35899880D}">
            <xm:f>Parametry!$E$4</xm:f>
            <x14:dxf>
              <fill>
                <patternFill>
                  <bgColor rgb="FFFFFFCC"/>
                </patternFill>
              </fill>
            </x14:dxf>
          </x14:cfRule>
          <x14:cfRule type="cellIs" priority="474" operator="equal" id="{C01787BB-4347-4599-A953-D9E95A8E3906}">
            <xm:f>Parametry!$E$3</xm:f>
            <x14:dxf>
              <fill>
                <patternFill>
                  <bgColor rgb="FF92D050"/>
                </patternFill>
              </fill>
            </x14:dxf>
          </x14:cfRule>
          <xm:sqref>W26:X26</xm:sqref>
        </x14:conditionalFormatting>
        <x14:conditionalFormatting xmlns:xm="http://schemas.microsoft.com/office/excel/2006/main">
          <x14:cfRule type="cellIs" priority="471" operator="equal" id="{49FBB4B6-8450-4D31-BBF4-0678CC1B3F93}">
            <xm:f>Parametry!$E$4</xm:f>
            <x14:dxf>
              <fill>
                <patternFill>
                  <bgColor rgb="FFFFFFCC"/>
                </patternFill>
              </fill>
            </x14:dxf>
          </x14:cfRule>
          <x14:cfRule type="cellIs" priority="472" operator="equal" id="{7B7CF8DD-3605-429C-BC05-EB270F384906}">
            <xm:f>Parametry!$E$3</xm:f>
            <x14:dxf>
              <fill>
                <patternFill>
                  <bgColor rgb="FF92D050"/>
                </patternFill>
              </fill>
            </x14:dxf>
          </x14:cfRule>
          <xm:sqref>Z26:AA26</xm:sqref>
        </x14:conditionalFormatting>
        <x14:conditionalFormatting xmlns:xm="http://schemas.microsoft.com/office/excel/2006/main">
          <x14:cfRule type="cellIs" priority="469" operator="equal" id="{44D7A9F4-3416-4B89-B859-10A29BD067D7}">
            <xm:f>Parametry!$E$4</xm:f>
            <x14:dxf>
              <fill>
                <patternFill>
                  <bgColor rgb="FFFFFFCC"/>
                </patternFill>
              </fill>
            </x14:dxf>
          </x14:cfRule>
          <x14:cfRule type="cellIs" priority="470" operator="equal" id="{384EEB0A-DEE4-46AC-A3DA-A0EEA6DC8142}">
            <xm:f>Parametry!$E$3</xm:f>
            <x14:dxf>
              <fill>
                <patternFill>
                  <bgColor rgb="FF92D050"/>
                </patternFill>
              </fill>
            </x14:dxf>
          </x14:cfRule>
          <xm:sqref>AH26</xm:sqref>
        </x14:conditionalFormatting>
        <x14:conditionalFormatting xmlns:xm="http://schemas.microsoft.com/office/excel/2006/main">
          <x14:cfRule type="cellIs" priority="461" operator="equal" id="{9E9F6724-3B80-495E-B7B5-13214BBF8935}">
            <xm:f>Parametry!$E$4</xm:f>
            <x14:dxf>
              <fill>
                <patternFill>
                  <bgColor rgb="FFFFFFCC"/>
                </patternFill>
              </fill>
            </x14:dxf>
          </x14:cfRule>
          <x14:cfRule type="cellIs" priority="462" operator="equal" id="{1621AA0B-BFF1-4F3F-BCC5-5D54F73C7A49}">
            <xm:f>Parametry!$E$3</xm:f>
            <x14:dxf>
              <fill>
                <patternFill>
                  <bgColor rgb="FF92D050"/>
                </patternFill>
              </fill>
            </x14:dxf>
          </x14:cfRule>
          <xm:sqref>BQ26:BR26</xm:sqref>
        </x14:conditionalFormatting>
        <x14:conditionalFormatting xmlns:xm="http://schemas.microsoft.com/office/excel/2006/main">
          <x14:cfRule type="cellIs" priority="467" operator="equal" id="{8D6D51CF-5403-4E99-BDC2-A4F64B9CE954}">
            <xm:f>Parametry!$E$4</xm:f>
            <x14:dxf>
              <fill>
                <patternFill>
                  <bgColor rgb="FFFFFFCC"/>
                </patternFill>
              </fill>
            </x14:dxf>
          </x14:cfRule>
          <x14:cfRule type="cellIs" priority="468" operator="equal" id="{D8C414FF-7025-40FB-8881-C80D82779FDE}">
            <xm:f>Parametry!$E$3</xm:f>
            <x14:dxf>
              <fill>
                <patternFill>
                  <bgColor rgb="FF92D050"/>
                </patternFill>
              </fill>
            </x14:dxf>
          </x14:cfRule>
          <xm:sqref>AQ26</xm:sqref>
        </x14:conditionalFormatting>
        <x14:conditionalFormatting xmlns:xm="http://schemas.microsoft.com/office/excel/2006/main">
          <x14:cfRule type="cellIs" priority="465" operator="equal" id="{213F900A-D579-4523-9B37-E98C8D43410F}">
            <xm:f>Parametry!$E$4</xm:f>
            <x14:dxf>
              <fill>
                <patternFill>
                  <bgColor rgb="FFFFFFCC"/>
                </patternFill>
              </fill>
            </x14:dxf>
          </x14:cfRule>
          <x14:cfRule type="cellIs" priority="466" operator="equal" id="{F99155BE-7558-4390-8425-AF2956AF5376}">
            <xm:f>Parametry!$E$3</xm:f>
            <x14:dxf>
              <fill>
                <patternFill>
                  <bgColor rgb="FF92D050"/>
                </patternFill>
              </fill>
            </x14:dxf>
          </x14:cfRule>
          <xm:sqref>BI26</xm:sqref>
        </x14:conditionalFormatting>
        <x14:conditionalFormatting xmlns:xm="http://schemas.microsoft.com/office/excel/2006/main">
          <x14:cfRule type="cellIs" priority="463" operator="equal" id="{637D4C13-DA02-4C3F-BB46-9B09FFBE51AC}">
            <xm:f>Parametry!$E$4</xm:f>
            <x14:dxf>
              <fill>
                <patternFill>
                  <bgColor rgb="FFFFFFCC"/>
                </patternFill>
              </fill>
            </x14:dxf>
          </x14:cfRule>
          <x14:cfRule type="cellIs" priority="464" operator="equal" id="{45DEC5D1-D276-4E02-9581-E489FABC61B1}">
            <xm:f>Parametry!$E$3</xm:f>
            <x14:dxf>
              <fill>
                <patternFill>
                  <bgColor rgb="FF92D050"/>
                </patternFill>
              </fill>
            </x14:dxf>
          </x14:cfRule>
          <xm:sqref>BN26:BO26</xm:sqref>
        </x14:conditionalFormatting>
        <x14:conditionalFormatting xmlns:xm="http://schemas.microsoft.com/office/excel/2006/main">
          <x14:cfRule type="cellIs" priority="459" operator="equal" id="{B35903DB-5F37-4E08-89B9-4BB658B7C96D}">
            <xm:f>Parametry!$E$4</xm:f>
            <x14:dxf>
              <fill>
                <patternFill>
                  <bgColor rgb="FFFFFFCC"/>
                </patternFill>
              </fill>
            </x14:dxf>
          </x14:cfRule>
          <x14:cfRule type="cellIs" priority="460" operator="equal" id="{AD02C06F-B4A7-472D-90C3-AF71C021A8E6}">
            <xm:f>Parametry!$E$3</xm:f>
            <x14:dxf>
              <fill>
                <patternFill>
                  <bgColor rgb="FF92D050"/>
                </patternFill>
              </fill>
            </x14:dxf>
          </x14:cfRule>
          <xm:sqref>H29:I29</xm:sqref>
        </x14:conditionalFormatting>
        <x14:conditionalFormatting xmlns:xm="http://schemas.microsoft.com/office/excel/2006/main">
          <x14:cfRule type="cellIs" priority="457" operator="equal" id="{B70CBDC1-AC07-4C13-92FE-90D7C5DE419F}">
            <xm:f>Parametry!$E$4</xm:f>
            <x14:dxf>
              <fill>
                <patternFill>
                  <bgColor rgb="FFFFFFCC"/>
                </patternFill>
              </fill>
            </x14:dxf>
          </x14:cfRule>
          <x14:cfRule type="cellIs" priority="458" operator="equal" id="{4BF1AC82-5955-4DAC-9419-FDC2D2590969}">
            <xm:f>Parametry!$E$3</xm:f>
            <x14:dxf>
              <fill>
                <patternFill>
                  <bgColor rgb="FF92D050"/>
                </patternFill>
              </fill>
            </x14:dxf>
          </x14:cfRule>
          <xm:sqref>K29:L29</xm:sqref>
        </x14:conditionalFormatting>
        <x14:conditionalFormatting xmlns:xm="http://schemas.microsoft.com/office/excel/2006/main">
          <x14:cfRule type="cellIs" priority="455" operator="equal" id="{F8AED6EE-23EE-4306-8792-956381DDAC1A}">
            <xm:f>Parametry!$E$4</xm:f>
            <x14:dxf>
              <fill>
                <patternFill>
                  <bgColor rgb="FFFFFFCC"/>
                </patternFill>
              </fill>
            </x14:dxf>
          </x14:cfRule>
          <x14:cfRule type="cellIs" priority="456" operator="equal" id="{9690F805-4B5B-4EB0-B8DF-A81FA4016569}">
            <xm:f>Parametry!$E$3</xm:f>
            <x14:dxf>
              <fill>
                <patternFill>
                  <bgColor rgb="FF92D050"/>
                </patternFill>
              </fill>
            </x14:dxf>
          </x14:cfRule>
          <xm:sqref>N29:O29</xm:sqref>
        </x14:conditionalFormatting>
        <x14:conditionalFormatting xmlns:xm="http://schemas.microsoft.com/office/excel/2006/main">
          <x14:cfRule type="cellIs" priority="453" operator="equal" id="{20C643DA-DFCE-43D1-AA49-71263D67FF1E}">
            <xm:f>Parametry!$E$4</xm:f>
            <x14:dxf>
              <fill>
                <patternFill>
                  <bgColor rgb="FFFFFFCC"/>
                </patternFill>
              </fill>
            </x14:dxf>
          </x14:cfRule>
          <x14:cfRule type="cellIs" priority="454" operator="equal" id="{F112C5BA-915E-4543-87F1-3357D0C6D396}">
            <xm:f>Parametry!$E$3</xm:f>
            <x14:dxf>
              <fill>
                <patternFill>
                  <bgColor rgb="FF92D050"/>
                </patternFill>
              </fill>
            </x14:dxf>
          </x14:cfRule>
          <xm:sqref>Q29:R29</xm:sqref>
        </x14:conditionalFormatting>
        <x14:conditionalFormatting xmlns:xm="http://schemas.microsoft.com/office/excel/2006/main">
          <x14:cfRule type="cellIs" priority="451" operator="equal" id="{B2D69BE2-74E7-45E7-AC6A-4F00CDE82C46}">
            <xm:f>Parametry!$E$4</xm:f>
            <x14:dxf>
              <fill>
                <patternFill>
                  <bgColor rgb="FFFFFFCC"/>
                </patternFill>
              </fill>
            </x14:dxf>
          </x14:cfRule>
          <x14:cfRule type="cellIs" priority="452" operator="equal" id="{69B0E180-0932-4BEF-B7CB-5881BF29B85D}">
            <xm:f>Parametry!$E$3</xm:f>
            <x14:dxf>
              <fill>
                <patternFill>
                  <bgColor rgb="FF92D050"/>
                </patternFill>
              </fill>
            </x14:dxf>
          </x14:cfRule>
          <xm:sqref>T29:U29</xm:sqref>
        </x14:conditionalFormatting>
        <x14:conditionalFormatting xmlns:xm="http://schemas.microsoft.com/office/excel/2006/main">
          <x14:cfRule type="cellIs" priority="449" operator="equal" id="{DCC48648-FE1B-4BE4-AFB0-485B765DB58D}">
            <xm:f>Parametry!$E$4</xm:f>
            <x14:dxf>
              <fill>
                <patternFill>
                  <bgColor rgb="FFFFFFCC"/>
                </patternFill>
              </fill>
            </x14:dxf>
          </x14:cfRule>
          <x14:cfRule type="cellIs" priority="450" operator="equal" id="{353CE372-DA80-47A1-B1A4-EBE89B79E568}">
            <xm:f>Parametry!$E$3</xm:f>
            <x14:dxf>
              <fill>
                <patternFill>
                  <bgColor rgb="FF92D050"/>
                </patternFill>
              </fill>
            </x14:dxf>
          </x14:cfRule>
          <xm:sqref>W29:X29</xm:sqref>
        </x14:conditionalFormatting>
        <x14:conditionalFormatting xmlns:xm="http://schemas.microsoft.com/office/excel/2006/main">
          <x14:cfRule type="cellIs" priority="447" operator="equal" id="{814B6621-5D7E-48FF-82B9-1A7E4A05E768}">
            <xm:f>Parametry!$E$4</xm:f>
            <x14:dxf>
              <fill>
                <patternFill>
                  <bgColor rgb="FFFFFFCC"/>
                </patternFill>
              </fill>
            </x14:dxf>
          </x14:cfRule>
          <x14:cfRule type="cellIs" priority="448" operator="equal" id="{3C82B643-713B-4E84-9512-465506214938}">
            <xm:f>Parametry!$E$3</xm:f>
            <x14:dxf>
              <fill>
                <patternFill>
                  <bgColor rgb="FF92D050"/>
                </patternFill>
              </fill>
            </x14:dxf>
          </x14:cfRule>
          <xm:sqref>Z29:AA29</xm:sqref>
        </x14:conditionalFormatting>
        <x14:conditionalFormatting xmlns:xm="http://schemas.microsoft.com/office/excel/2006/main">
          <x14:cfRule type="cellIs" priority="445" operator="equal" id="{DAC66757-CB8D-4706-818A-CFAC2C78C4AE}">
            <xm:f>Parametry!$E$4</xm:f>
            <x14:dxf>
              <fill>
                <patternFill>
                  <bgColor rgb="FFFFFFCC"/>
                </patternFill>
              </fill>
            </x14:dxf>
          </x14:cfRule>
          <x14:cfRule type="cellIs" priority="446" operator="equal" id="{70C7B467-A9DF-4B6C-9A8F-4AC3023E3447}">
            <xm:f>Parametry!$E$3</xm:f>
            <x14:dxf>
              <fill>
                <patternFill>
                  <bgColor rgb="FF92D050"/>
                </patternFill>
              </fill>
            </x14:dxf>
          </x14:cfRule>
          <xm:sqref>AH29</xm:sqref>
        </x14:conditionalFormatting>
        <x14:conditionalFormatting xmlns:xm="http://schemas.microsoft.com/office/excel/2006/main">
          <x14:cfRule type="cellIs" priority="437" operator="equal" id="{12080CED-7372-48B9-9A48-86B751FF7676}">
            <xm:f>Parametry!$E$4</xm:f>
            <x14:dxf>
              <fill>
                <patternFill>
                  <bgColor rgb="FFFFFFCC"/>
                </patternFill>
              </fill>
            </x14:dxf>
          </x14:cfRule>
          <x14:cfRule type="cellIs" priority="438" operator="equal" id="{B3F69685-2148-4A31-A44C-ABF154D308B8}">
            <xm:f>Parametry!$E$3</xm:f>
            <x14:dxf>
              <fill>
                <patternFill>
                  <bgColor rgb="FF92D050"/>
                </patternFill>
              </fill>
            </x14:dxf>
          </x14:cfRule>
          <xm:sqref>BQ29:BR29</xm:sqref>
        </x14:conditionalFormatting>
        <x14:conditionalFormatting xmlns:xm="http://schemas.microsoft.com/office/excel/2006/main">
          <x14:cfRule type="cellIs" priority="443" operator="equal" id="{F3C1DCBB-E877-494C-8EA2-1C6F92F879D2}">
            <xm:f>Parametry!$E$4</xm:f>
            <x14:dxf>
              <fill>
                <patternFill>
                  <bgColor rgb="FFFFFFCC"/>
                </patternFill>
              </fill>
            </x14:dxf>
          </x14:cfRule>
          <x14:cfRule type="cellIs" priority="444" operator="equal" id="{235D4CC2-3BB1-4F64-A9AB-D5495001B631}">
            <xm:f>Parametry!$E$3</xm:f>
            <x14:dxf>
              <fill>
                <patternFill>
                  <bgColor rgb="FF92D050"/>
                </patternFill>
              </fill>
            </x14:dxf>
          </x14:cfRule>
          <xm:sqref>AQ29</xm:sqref>
        </x14:conditionalFormatting>
        <x14:conditionalFormatting xmlns:xm="http://schemas.microsoft.com/office/excel/2006/main">
          <x14:cfRule type="cellIs" priority="441" operator="equal" id="{20254E6D-B6D1-4557-BFA0-572EAEAB051C}">
            <xm:f>Parametry!$E$4</xm:f>
            <x14:dxf>
              <fill>
                <patternFill>
                  <bgColor rgb="FFFFFFCC"/>
                </patternFill>
              </fill>
            </x14:dxf>
          </x14:cfRule>
          <x14:cfRule type="cellIs" priority="442" operator="equal" id="{F343D4B5-8982-4C68-9421-7A9B479ED4D7}">
            <xm:f>Parametry!$E$3</xm:f>
            <x14:dxf>
              <fill>
                <patternFill>
                  <bgColor rgb="FF92D050"/>
                </patternFill>
              </fill>
            </x14:dxf>
          </x14:cfRule>
          <xm:sqref>BI29</xm:sqref>
        </x14:conditionalFormatting>
        <x14:conditionalFormatting xmlns:xm="http://schemas.microsoft.com/office/excel/2006/main">
          <x14:cfRule type="cellIs" priority="439" operator="equal" id="{435B214B-478A-499E-B918-D4E1C46480C1}">
            <xm:f>Parametry!$E$4</xm:f>
            <x14:dxf>
              <fill>
                <patternFill>
                  <bgColor rgb="FFFFFFCC"/>
                </patternFill>
              </fill>
            </x14:dxf>
          </x14:cfRule>
          <x14:cfRule type="cellIs" priority="440" operator="equal" id="{5FACF16E-0F20-439E-B2F8-59EA8AC5B2A6}">
            <xm:f>Parametry!$E$3</xm:f>
            <x14:dxf>
              <fill>
                <patternFill>
                  <bgColor rgb="FF92D050"/>
                </patternFill>
              </fill>
            </x14:dxf>
          </x14:cfRule>
          <xm:sqref>BN29:BO29</xm:sqref>
        </x14:conditionalFormatting>
        <x14:conditionalFormatting xmlns:xm="http://schemas.microsoft.com/office/excel/2006/main">
          <x14:cfRule type="cellIs" priority="435" operator="equal" id="{2FF3FFD4-2A3F-4F1F-BFE4-D39C9BC5D5DD}">
            <xm:f>Parametry!$E$4</xm:f>
            <x14:dxf>
              <fill>
                <patternFill>
                  <bgColor rgb="FFFFFFCC"/>
                </patternFill>
              </fill>
            </x14:dxf>
          </x14:cfRule>
          <x14:cfRule type="cellIs" priority="436" operator="equal" id="{43944892-0940-4E16-B9DC-A6E3EAE0A55B}">
            <xm:f>Parametry!$E$3</xm:f>
            <x14:dxf>
              <fill>
                <patternFill>
                  <bgColor rgb="FF92D050"/>
                </patternFill>
              </fill>
            </x14:dxf>
          </x14:cfRule>
          <xm:sqref>H32:I32</xm:sqref>
        </x14:conditionalFormatting>
        <x14:conditionalFormatting xmlns:xm="http://schemas.microsoft.com/office/excel/2006/main">
          <x14:cfRule type="cellIs" priority="433" operator="equal" id="{124B0CFA-3E92-45E3-9FD3-E0657598BDA9}">
            <xm:f>Parametry!$E$4</xm:f>
            <x14:dxf>
              <fill>
                <patternFill>
                  <bgColor rgb="FFFFFFCC"/>
                </patternFill>
              </fill>
            </x14:dxf>
          </x14:cfRule>
          <x14:cfRule type="cellIs" priority="434" operator="equal" id="{EACC4AB7-FDF1-4AF6-8F2A-23619E6D94BD}">
            <xm:f>Parametry!$E$3</xm:f>
            <x14:dxf>
              <fill>
                <patternFill>
                  <bgColor rgb="FF92D050"/>
                </patternFill>
              </fill>
            </x14:dxf>
          </x14:cfRule>
          <xm:sqref>K32:L32</xm:sqref>
        </x14:conditionalFormatting>
        <x14:conditionalFormatting xmlns:xm="http://schemas.microsoft.com/office/excel/2006/main">
          <x14:cfRule type="cellIs" priority="431" operator="equal" id="{2F3596E0-04FB-4938-A5BB-44A0F52FD651}">
            <xm:f>Parametry!$E$4</xm:f>
            <x14:dxf>
              <fill>
                <patternFill>
                  <bgColor rgb="FFFFFFCC"/>
                </patternFill>
              </fill>
            </x14:dxf>
          </x14:cfRule>
          <x14:cfRule type="cellIs" priority="432" operator="equal" id="{22BB546F-1D29-4ACE-A562-03E3E570B480}">
            <xm:f>Parametry!$E$3</xm:f>
            <x14:dxf>
              <fill>
                <patternFill>
                  <bgColor rgb="FF92D050"/>
                </patternFill>
              </fill>
            </x14:dxf>
          </x14:cfRule>
          <xm:sqref>N32:O32</xm:sqref>
        </x14:conditionalFormatting>
        <x14:conditionalFormatting xmlns:xm="http://schemas.microsoft.com/office/excel/2006/main">
          <x14:cfRule type="cellIs" priority="429" operator="equal" id="{789C0380-D52D-48F3-8E36-B5DF777B06BE}">
            <xm:f>Parametry!$E$4</xm:f>
            <x14:dxf>
              <fill>
                <patternFill>
                  <bgColor rgb="FFFFFFCC"/>
                </patternFill>
              </fill>
            </x14:dxf>
          </x14:cfRule>
          <x14:cfRule type="cellIs" priority="430" operator="equal" id="{9553B417-67FC-44DB-8EC8-7CEFBF6E7C9F}">
            <xm:f>Parametry!$E$3</xm:f>
            <x14:dxf>
              <fill>
                <patternFill>
                  <bgColor rgb="FF92D050"/>
                </patternFill>
              </fill>
            </x14:dxf>
          </x14:cfRule>
          <xm:sqref>Q32:R32</xm:sqref>
        </x14:conditionalFormatting>
        <x14:conditionalFormatting xmlns:xm="http://schemas.microsoft.com/office/excel/2006/main">
          <x14:cfRule type="cellIs" priority="427" operator="equal" id="{B8AC5B9B-F0A7-4343-900A-7D896DEEE4CF}">
            <xm:f>Parametry!$E$4</xm:f>
            <x14:dxf>
              <fill>
                <patternFill>
                  <bgColor rgb="FFFFFFCC"/>
                </patternFill>
              </fill>
            </x14:dxf>
          </x14:cfRule>
          <x14:cfRule type="cellIs" priority="428" operator="equal" id="{63D3F9CA-54B3-40C7-9E69-8246A93D4A3E}">
            <xm:f>Parametry!$E$3</xm:f>
            <x14:dxf>
              <fill>
                <patternFill>
                  <bgColor rgb="FF92D050"/>
                </patternFill>
              </fill>
            </x14:dxf>
          </x14:cfRule>
          <xm:sqref>T32:U32</xm:sqref>
        </x14:conditionalFormatting>
        <x14:conditionalFormatting xmlns:xm="http://schemas.microsoft.com/office/excel/2006/main">
          <x14:cfRule type="cellIs" priority="425" operator="equal" id="{A6F40F73-9B89-46EB-827E-F3617697FF13}">
            <xm:f>Parametry!$E$4</xm:f>
            <x14:dxf>
              <fill>
                <patternFill>
                  <bgColor rgb="FFFFFFCC"/>
                </patternFill>
              </fill>
            </x14:dxf>
          </x14:cfRule>
          <x14:cfRule type="cellIs" priority="426" operator="equal" id="{359B6942-5D43-48DB-93CD-C38CCA1BF708}">
            <xm:f>Parametry!$E$3</xm:f>
            <x14:dxf>
              <fill>
                <patternFill>
                  <bgColor rgb="FF92D050"/>
                </patternFill>
              </fill>
            </x14:dxf>
          </x14:cfRule>
          <xm:sqref>W32:X32</xm:sqref>
        </x14:conditionalFormatting>
        <x14:conditionalFormatting xmlns:xm="http://schemas.microsoft.com/office/excel/2006/main">
          <x14:cfRule type="cellIs" priority="423" operator="equal" id="{79118487-7D28-4EE4-AF3A-B157EA9E19BF}">
            <xm:f>Parametry!$E$4</xm:f>
            <x14:dxf>
              <fill>
                <patternFill>
                  <bgColor rgb="FFFFFFCC"/>
                </patternFill>
              </fill>
            </x14:dxf>
          </x14:cfRule>
          <x14:cfRule type="cellIs" priority="424" operator="equal" id="{A3452926-067D-4F83-A274-FCC48E4512A0}">
            <xm:f>Parametry!$E$3</xm:f>
            <x14:dxf>
              <fill>
                <patternFill>
                  <bgColor rgb="FF92D050"/>
                </patternFill>
              </fill>
            </x14:dxf>
          </x14:cfRule>
          <xm:sqref>Z32:AA32</xm:sqref>
        </x14:conditionalFormatting>
        <x14:conditionalFormatting xmlns:xm="http://schemas.microsoft.com/office/excel/2006/main">
          <x14:cfRule type="cellIs" priority="421" operator="equal" id="{2D8E8C9C-D4E6-4440-AE55-6D269185878A}">
            <xm:f>Parametry!$E$4</xm:f>
            <x14:dxf>
              <fill>
                <patternFill>
                  <bgColor rgb="FFFFFFCC"/>
                </patternFill>
              </fill>
            </x14:dxf>
          </x14:cfRule>
          <x14:cfRule type="cellIs" priority="422" operator="equal" id="{F0356E3D-3288-4953-936A-98A8A39A8ACE}">
            <xm:f>Parametry!$E$3</xm:f>
            <x14:dxf>
              <fill>
                <patternFill>
                  <bgColor rgb="FF92D050"/>
                </patternFill>
              </fill>
            </x14:dxf>
          </x14:cfRule>
          <xm:sqref>AH32</xm:sqref>
        </x14:conditionalFormatting>
        <x14:conditionalFormatting xmlns:xm="http://schemas.microsoft.com/office/excel/2006/main">
          <x14:cfRule type="cellIs" priority="413" operator="equal" id="{D0D5F217-FB0F-4E6B-B68F-DE87AA2173D4}">
            <xm:f>Parametry!$E$4</xm:f>
            <x14:dxf>
              <fill>
                <patternFill>
                  <bgColor rgb="FFFFFFCC"/>
                </patternFill>
              </fill>
            </x14:dxf>
          </x14:cfRule>
          <x14:cfRule type="cellIs" priority="414" operator="equal" id="{DB4F589C-2E0B-4EF1-8F52-09842C16A8E8}">
            <xm:f>Parametry!$E$3</xm:f>
            <x14:dxf>
              <fill>
                <patternFill>
                  <bgColor rgb="FF92D050"/>
                </patternFill>
              </fill>
            </x14:dxf>
          </x14:cfRule>
          <xm:sqref>BQ32:BR32</xm:sqref>
        </x14:conditionalFormatting>
        <x14:conditionalFormatting xmlns:xm="http://schemas.microsoft.com/office/excel/2006/main">
          <x14:cfRule type="cellIs" priority="419" operator="equal" id="{6B4ED23F-FEA1-4583-A672-47E4D320E885}">
            <xm:f>Parametry!$E$4</xm:f>
            <x14:dxf>
              <fill>
                <patternFill>
                  <bgColor rgb="FFFFFFCC"/>
                </patternFill>
              </fill>
            </x14:dxf>
          </x14:cfRule>
          <x14:cfRule type="cellIs" priority="420" operator="equal" id="{85549610-647C-4062-B1F3-9DAC83173D65}">
            <xm:f>Parametry!$E$3</xm:f>
            <x14:dxf>
              <fill>
                <patternFill>
                  <bgColor rgb="FF92D050"/>
                </patternFill>
              </fill>
            </x14:dxf>
          </x14:cfRule>
          <xm:sqref>AQ32</xm:sqref>
        </x14:conditionalFormatting>
        <x14:conditionalFormatting xmlns:xm="http://schemas.microsoft.com/office/excel/2006/main">
          <x14:cfRule type="cellIs" priority="417" operator="equal" id="{5AF7E223-6782-45C5-9B9A-FF9E20C5892A}">
            <xm:f>Parametry!$E$4</xm:f>
            <x14:dxf>
              <fill>
                <patternFill>
                  <bgColor rgb="FFFFFFCC"/>
                </patternFill>
              </fill>
            </x14:dxf>
          </x14:cfRule>
          <x14:cfRule type="cellIs" priority="418" operator="equal" id="{2FF94C7C-45B9-489B-B2C6-C9EA2881E6AB}">
            <xm:f>Parametry!$E$3</xm:f>
            <x14:dxf>
              <fill>
                <patternFill>
                  <bgColor rgb="FF92D050"/>
                </patternFill>
              </fill>
            </x14:dxf>
          </x14:cfRule>
          <xm:sqref>BI32</xm:sqref>
        </x14:conditionalFormatting>
        <x14:conditionalFormatting xmlns:xm="http://schemas.microsoft.com/office/excel/2006/main">
          <x14:cfRule type="cellIs" priority="415" operator="equal" id="{428B9386-089A-4842-BC05-939B5D493D2A}">
            <xm:f>Parametry!$E$4</xm:f>
            <x14:dxf>
              <fill>
                <patternFill>
                  <bgColor rgb="FFFFFFCC"/>
                </patternFill>
              </fill>
            </x14:dxf>
          </x14:cfRule>
          <x14:cfRule type="cellIs" priority="416" operator="equal" id="{51EBB90D-187D-460D-966B-37AB918B115F}">
            <xm:f>Parametry!$E$3</xm:f>
            <x14:dxf>
              <fill>
                <patternFill>
                  <bgColor rgb="FF92D050"/>
                </patternFill>
              </fill>
            </x14:dxf>
          </x14:cfRule>
          <xm:sqref>BN32:BO32</xm:sqref>
        </x14:conditionalFormatting>
        <x14:conditionalFormatting xmlns:xm="http://schemas.microsoft.com/office/excel/2006/main">
          <x14:cfRule type="cellIs" priority="411" operator="equal" id="{780E336D-945F-48C4-B56F-FFB0FFD22E8B}">
            <xm:f>Parametry!$E$4</xm:f>
            <x14:dxf>
              <fill>
                <patternFill>
                  <bgColor rgb="FFFFFFCC"/>
                </patternFill>
              </fill>
            </x14:dxf>
          </x14:cfRule>
          <x14:cfRule type="cellIs" priority="412" operator="equal" id="{785E9EC4-53E8-4660-93D7-81103EFE7814}">
            <xm:f>Parametry!$E$3</xm:f>
            <x14:dxf>
              <fill>
                <patternFill>
                  <bgColor rgb="FF92D050"/>
                </patternFill>
              </fill>
            </x14:dxf>
          </x14:cfRule>
          <xm:sqref>H35:I35</xm:sqref>
        </x14:conditionalFormatting>
        <x14:conditionalFormatting xmlns:xm="http://schemas.microsoft.com/office/excel/2006/main">
          <x14:cfRule type="cellIs" priority="409" operator="equal" id="{07E11BD6-40F8-4AA4-96FF-01C1D7559A1C}">
            <xm:f>Parametry!$E$4</xm:f>
            <x14:dxf>
              <fill>
                <patternFill>
                  <bgColor rgb="FFFFFFCC"/>
                </patternFill>
              </fill>
            </x14:dxf>
          </x14:cfRule>
          <x14:cfRule type="cellIs" priority="410" operator="equal" id="{64D97D4C-2455-4B91-B647-0B0928E2595C}">
            <xm:f>Parametry!$E$3</xm:f>
            <x14:dxf>
              <fill>
                <patternFill>
                  <bgColor rgb="FF92D050"/>
                </patternFill>
              </fill>
            </x14:dxf>
          </x14:cfRule>
          <xm:sqref>K35:L35</xm:sqref>
        </x14:conditionalFormatting>
        <x14:conditionalFormatting xmlns:xm="http://schemas.microsoft.com/office/excel/2006/main">
          <x14:cfRule type="cellIs" priority="407" operator="equal" id="{B3708F21-F98E-4871-AA4C-6F817C2A8AD7}">
            <xm:f>Parametry!$E$4</xm:f>
            <x14:dxf>
              <fill>
                <patternFill>
                  <bgColor rgb="FFFFFFCC"/>
                </patternFill>
              </fill>
            </x14:dxf>
          </x14:cfRule>
          <x14:cfRule type="cellIs" priority="408" operator="equal" id="{04AB3188-0AEA-4065-A6A4-9E839A0980B2}">
            <xm:f>Parametry!$E$3</xm:f>
            <x14:dxf>
              <fill>
                <patternFill>
                  <bgColor rgb="FF92D050"/>
                </patternFill>
              </fill>
            </x14:dxf>
          </x14:cfRule>
          <xm:sqref>N35:O35</xm:sqref>
        </x14:conditionalFormatting>
        <x14:conditionalFormatting xmlns:xm="http://schemas.microsoft.com/office/excel/2006/main">
          <x14:cfRule type="cellIs" priority="405" operator="equal" id="{470CAEB5-FBB4-462A-8EF0-42F86F04CA9B}">
            <xm:f>Parametry!$E$4</xm:f>
            <x14:dxf>
              <fill>
                <patternFill>
                  <bgColor rgb="FFFFFFCC"/>
                </patternFill>
              </fill>
            </x14:dxf>
          </x14:cfRule>
          <x14:cfRule type="cellIs" priority="406" operator="equal" id="{D73A7DD3-7E1B-40F4-9A4B-1E9D4491D695}">
            <xm:f>Parametry!$E$3</xm:f>
            <x14:dxf>
              <fill>
                <patternFill>
                  <bgColor rgb="FF92D050"/>
                </patternFill>
              </fill>
            </x14:dxf>
          </x14:cfRule>
          <xm:sqref>Q35:R35</xm:sqref>
        </x14:conditionalFormatting>
        <x14:conditionalFormatting xmlns:xm="http://schemas.microsoft.com/office/excel/2006/main">
          <x14:cfRule type="cellIs" priority="403" operator="equal" id="{6A9BAD4A-15BC-48AF-9B93-97F43B568A99}">
            <xm:f>Parametry!$E$4</xm:f>
            <x14:dxf>
              <fill>
                <patternFill>
                  <bgColor rgb="FFFFFFCC"/>
                </patternFill>
              </fill>
            </x14:dxf>
          </x14:cfRule>
          <x14:cfRule type="cellIs" priority="404" operator="equal" id="{1F0B121D-A0E7-4E01-BF9B-C5EA4197781C}">
            <xm:f>Parametry!$E$3</xm:f>
            <x14:dxf>
              <fill>
                <patternFill>
                  <bgColor rgb="FF92D050"/>
                </patternFill>
              </fill>
            </x14:dxf>
          </x14:cfRule>
          <xm:sqref>T35:U35</xm:sqref>
        </x14:conditionalFormatting>
        <x14:conditionalFormatting xmlns:xm="http://schemas.microsoft.com/office/excel/2006/main">
          <x14:cfRule type="cellIs" priority="401" operator="equal" id="{4A7C6726-1D54-4BCB-B779-74DA98DB6F2B}">
            <xm:f>Parametry!$E$4</xm:f>
            <x14:dxf>
              <fill>
                <patternFill>
                  <bgColor rgb="FFFFFFCC"/>
                </patternFill>
              </fill>
            </x14:dxf>
          </x14:cfRule>
          <x14:cfRule type="cellIs" priority="402" operator="equal" id="{ADE0E946-3883-433D-8BEC-8FB2EF4CD86C}">
            <xm:f>Parametry!$E$3</xm:f>
            <x14:dxf>
              <fill>
                <patternFill>
                  <bgColor rgb="FF92D050"/>
                </patternFill>
              </fill>
            </x14:dxf>
          </x14:cfRule>
          <xm:sqref>W35:X35</xm:sqref>
        </x14:conditionalFormatting>
        <x14:conditionalFormatting xmlns:xm="http://schemas.microsoft.com/office/excel/2006/main">
          <x14:cfRule type="cellIs" priority="399" operator="equal" id="{19B52646-05D8-415E-A050-8486A9F5617D}">
            <xm:f>Parametry!$E$4</xm:f>
            <x14:dxf>
              <fill>
                <patternFill>
                  <bgColor rgb="FFFFFFCC"/>
                </patternFill>
              </fill>
            </x14:dxf>
          </x14:cfRule>
          <x14:cfRule type="cellIs" priority="400" operator="equal" id="{62E09762-2C9A-408F-9641-E515E0347CB9}">
            <xm:f>Parametry!$E$3</xm:f>
            <x14:dxf>
              <fill>
                <patternFill>
                  <bgColor rgb="FF92D050"/>
                </patternFill>
              </fill>
            </x14:dxf>
          </x14:cfRule>
          <xm:sqref>Z35:AA35</xm:sqref>
        </x14:conditionalFormatting>
        <x14:conditionalFormatting xmlns:xm="http://schemas.microsoft.com/office/excel/2006/main">
          <x14:cfRule type="cellIs" priority="397" operator="equal" id="{EE8C00DF-A20E-4F11-AE5F-3B2231FAC750}">
            <xm:f>Parametry!$E$4</xm:f>
            <x14:dxf>
              <fill>
                <patternFill>
                  <bgColor rgb="FFFFFFCC"/>
                </patternFill>
              </fill>
            </x14:dxf>
          </x14:cfRule>
          <x14:cfRule type="cellIs" priority="398" operator="equal" id="{AA325E5C-2115-4A53-B6EF-F18A5F815E96}">
            <xm:f>Parametry!$E$3</xm:f>
            <x14:dxf>
              <fill>
                <patternFill>
                  <bgColor rgb="FF92D050"/>
                </patternFill>
              </fill>
            </x14:dxf>
          </x14:cfRule>
          <xm:sqref>AH35</xm:sqref>
        </x14:conditionalFormatting>
        <x14:conditionalFormatting xmlns:xm="http://schemas.microsoft.com/office/excel/2006/main">
          <x14:cfRule type="cellIs" priority="389" operator="equal" id="{22060AE2-786B-460A-BEEB-3ED686E81AB4}">
            <xm:f>Parametry!$E$4</xm:f>
            <x14:dxf>
              <fill>
                <patternFill>
                  <bgColor rgb="FFFFFFCC"/>
                </patternFill>
              </fill>
            </x14:dxf>
          </x14:cfRule>
          <x14:cfRule type="cellIs" priority="390" operator="equal" id="{76D5C0C5-963B-4C49-8B1F-2E2B1FDAAE79}">
            <xm:f>Parametry!$E$3</xm:f>
            <x14:dxf>
              <fill>
                <patternFill>
                  <bgColor rgb="FF92D050"/>
                </patternFill>
              </fill>
            </x14:dxf>
          </x14:cfRule>
          <xm:sqref>BQ35:BR35</xm:sqref>
        </x14:conditionalFormatting>
        <x14:conditionalFormatting xmlns:xm="http://schemas.microsoft.com/office/excel/2006/main">
          <x14:cfRule type="cellIs" priority="395" operator="equal" id="{8C9B30C0-BA36-4465-9A52-843E2554265A}">
            <xm:f>Parametry!$E$4</xm:f>
            <x14:dxf>
              <fill>
                <patternFill>
                  <bgColor rgb="FFFFFFCC"/>
                </patternFill>
              </fill>
            </x14:dxf>
          </x14:cfRule>
          <x14:cfRule type="cellIs" priority="396" operator="equal" id="{B619722B-38B0-4D88-B3B5-CCA40678B0F2}">
            <xm:f>Parametry!$E$3</xm:f>
            <x14:dxf>
              <fill>
                <patternFill>
                  <bgColor rgb="FF92D050"/>
                </patternFill>
              </fill>
            </x14:dxf>
          </x14:cfRule>
          <xm:sqref>AQ35</xm:sqref>
        </x14:conditionalFormatting>
        <x14:conditionalFormatting xmlns:xm="http://schemas.microsoft.com/office/excel/2006/main">
          <x14:cfRule type="cellIs" priority="393" operator="equal" id="{1B80E65C-4D2B-4773-BC48-6DCB9A08DE4F}">
            <xm:f>Parametry!$E$4</xm:f>
            <x14:dxf>
              <fill>
                <patternFill>
                  <bgColor rgb="FFFFFFCC"/>
                </patternFill>
              </fill>
            </x14:dxf>
          </x14:cfRule>
          <x14:cfRule type="cellIs" priority="394" operator="equal" id="{B037D8A7-DCC6-4982-BFD4-6CD4B73FD382}">
            <xm:f>Parametry!$E$3</xm:f>
            <x14:dxf>
              <fill>
                <patternFill>
                  <bgColor rgb="FF92D050"/>
                </patternFill>
              </fill>
            </x14:dxf>
          </x14:cfRule>
          <xm:sqref>BI35</xm:sqref>
        </x14:conditionalFormatting>
        <x14:conditionalFormatting xmlns:xm="http://schemas.microsoft.com/office/excel/2006/main">
          <x14:cfRule type="cellIs" priority="391" operator="equal" id="{E48DDF36-EC26-4E9B-A8F6-BB895A999DA5}">
            <xm:f>Parametry!$E$4</xm:f>
            <x14:dxf>
              <fill>
                <patternFill>
                  <bgColor rgb="FFFFFFCC"/>
                </patternFill>
              </fill>
            </x14:dxf>
          </x14:cfRule>
          <x14:cfRule type="cellIs" priority="392" operator="equal" id="{FE205B91-1ABF-40E6-BA79-35578C9D33E4}">
            <xm:f>Parametry!$E$3</xm:f>
            <x14:dxf>
              <fill>
                <patternFill>
                  <bgColor rgb="FF92D050"/>
                </patternFill>
              </fill>
            </x14:dxf>
          </x14:cfRule>
          <xm:sqref>BN35:BO35</xm:sqref>
        </x14:conditionalFormatting>
        <x14:conditionalFormatting xmlns:xm="http://schemas.microsoft.com/office/excel/2006/main">
          <x14:cfRule type="cellIs" priority="387" operator="equal" id="{BBE279A3-06F9-4F12-8770-DF704C5F0216}">
            <xm:f>Parametry!$E$4</xm:f>
            <x14:dxf>
              <fill>
                <patternFill>
                  <bgColor rgb="FFFFFFCC"/>
                </patternFill>
              </fill>
            </x14:dxf>
          </x14:cfRule>
          <x14:cfRule type="cellIs" priority="388" operator="equal" id="{B9B84895-FC13-45E4-9CB1-E4C2B47FBE24}">
            <xm:f>Parametry!$E$3</xm:f>
            <x14:dxf>
              <fill>
                <patternFill>
                  <bgColor rgb="FF92D050"/>
                </patternFill>
              </fill>
            </x14:dxf>
          </x14:cfRule>
          <xm:sqref>H38:I38</xm:sqref>
        </x14:conditionalFormatting>
        <x14:conditionalFormatting xmlns:xm="http://schemas.microsoft.com/office/excel/2006/main">
          <x14:cfRule type="cellIs" priority="385" operator="equal" id="{B2EADDA8-519A-4321-8318-A714F5A12240}">
            <xm:f>Parametry!$E$4</xm:f>
            <x14:dxf>
              <fill>
                <patternFill>
                  <bgColor rgb="FFFFFFCC"/>
                </patternFill>
              </fill>
            </x14:dxf>
          </x14:cfRule>
          <x14:cfRule type="cellIs" priority="386" operator="equal" id="{C4EB81B9-9704-479E-996E-436C5B42641B}">
            <xm:f>Parametry!$E$3</xm:f>
            <x14:dxf>
              <fill>
                <patternFill>
                  <bgColor rgb="FF92D050"/>
                </patternFill>
              </fill>
            </x14:dxf>
          </x14:cfRule>
          <xm:sqref>K38:L38</xm:sqref>
        </x14:conditionalFormatting>
        <x14:conditionalFormatting xmlns:xm="http://schemas.microsoft.com/office/excel/2006/main">
          <x14:cfRule type="cellIs" priority="383" operator="equal" id="{35553DB1-F3A2-4D02-9D8D-34B0EE6D2880}">
            <xm:f>Parametry!$E$4</xm:f>
            <x14:dxf>
              <fill>
                <patternFill>
                  <bgColor rgb="FFFFFFCC"/>
                </patternFill>
              </fill>
            </x14:dxf>
          </x14:cfRule>
          <x14:cfRule type="cellIs" priority="384" operator="equal" id="{BE81D477-24F2-49BC-AE1E-E15882BE5788}">
            <xm:f>Parametry!$E$3</xm:f>
            <x14:dxf>
              <fill>
                <patternFill>
                  <bgColor rgb="FF92D050"/>
                </patternFill>
              </fill>
            </x14:dxf>
          </x14:cfRule>
          <xm:sqref>N38:O38</xm:sqref>
        </x14:conditionalFormatting>
        <x14:conditionalFormatting xmlns:xm="http://schemas.microsoft.com/office/excel/2006/main">
          <x14:cfRule type="cellIs" priority="381" operator="equal" id="{69D79B9B-AD08-48E7-8674-217F3C66EFF6}">
            <xm:f>Parametry!$E$4</xm:f>
            <x14:dxf>
              <fill>
                <patternFill>
                  <bgColor rgb="FFFFFFCC"/>
                </patternFill>
              </fill>
            </x14:dxf>
          </x14:cfRule>
          <x14:cfRule type="cellIs" priority="382" operator="equal" id="{51AC8499-4A57-43D6-B8ED-E3F3586DB4D8}">
            <xm:f>Parametry!$E$3</xm:f>
            <x14:dxf>
              <fill>
                <patternFill>
                  <bgColor rgb="FF92D050"/>
                </patternFill>
              </fill>
            </x14:dxf>
          </x14:cfRule>
          <xm:sqref>Q38:R38</xm:sqref>
        </x14:conditionalFormatting>
        <x14:conditionalFormatting xmlns:xm="http://schemas.microsoft.com/office/excel/2006/main">
          <x14:cfRule type="cellIs" priority="379" operator="equal" id="{9242A721-959E-4F44-8760-7734D0C5AE29}">
            <xm:f>Parametry!$E$4</xm:f>
            <x14:dxf>
              <fill>
                <patternFill>
                  <bgColor rgb="FFFFFFCC"/>
                </patternFill>
              </fill>
            </x14:dxf>
          </x14:cfRule>
          <x14:cfRule type="cellIs" priority="380" operator="equal" id="{9CC92444-9D2C-43DC-88BB-2D779D1B398A}">
            <xm:f>Parametry!$E$3</xm:f>
            <x14:dxf>
              <fill>
                <patternFill>
                  <bgColor rgb="FF92D050"/>
                </patternFill>
              </fill>
            </x14:dxf>
          </x14:cfRule>
          <xm:sqref>T38:U38</xm:sqref>
        </x14:conditionalFormatting>
        <x14:conditionalFormatting xmlns:xm="http://schemas.microsoft.com/office/excel/2006/main">
          <x14:cfRule type="cellIs" priority="377" operator="equal" id="{F4544B80-DDF7-471F-A913-9265B51910A7}">
            <xm:f>Parametry!$E$4</xm:f>
            <x14:dxf>
              <fill>
                <patternFill>
                  <bgColor rgb="FFFFFFCC"/>
                </patternFill>
              </fill>
            </x14:dxf>
          </x14:cfRule>
          <x14:cfRule type="cellIs" priority="378" operator="equal" id="{E5A14B32-02DA-4DB0-B0BA-0DDCE993BCEA}">
            <xm:f>Parametry!$E$3</xm:f>
            <x14:dxf>
              <fill>
                <patternFill>
                  <bgColor rgb="FF92D050"/>
                </patternFill>
              </fill>
            </x14:dxf>
          </x14:cfRule>
          <xm:sqref>W38:X38</xm:sqref>
        </x14:conditionalFormatting>
        <x14:conditionalFormatting xmlns:xm="http://schemas.microsoft.com/office/excel/2006/main">
          <x14:cfRule type="cellIs" priority="375" operator="equal" id="{4DFD8455-9802-42A4-BD5A-1D463DEC3460}">
            <xm:f>Parametry!$E$4</xm:f>
            <x14:dxf>
              <fill>
                <patternFill>
                  <bgColor rgb="FFFFFFCC"/>
                </patternFill>
              </fill>
            </x14:dxf>
          </x14:cfRule>
          <x14:cfRule type="cellIs" priority="376" operator="equal" id="{6A394BB3-BFCF-40D8-BE56-EA183F6F121C}">
            <xm:f>Parametry!$E$3</xm:f>
            <x14:dxf>
              <fill>
                <patternFill>
                  <bgColor rgb="FF92D050"/>
                </patternFill>
              </fill>
            </x14:dxf>
          </x14:cfRule>
          <xm:sqref>Z38:AA38</xm:sqref>
        </x14:conditionalFormatting>
        <x14:conditionalFormatting xmlns:xm="http://schemas.microsoft.com/office/excel/2006/main">
          <x14:cfRule type="cellIs" priority="373" operator="equal" id="{8B5C55E4-D6D1-41A6-9F71-5DE9D2B38659}">
            <xm:f>Parametry!$E$4</xm:f>
            <x14:dxf>
              <fill>
                <patternFill>
                  <bgColor rgb="FFFFFFCC"/>
                </patternFill>
              </fill>
            </x14:dxf>
          </x14:cfRule>
          <x14:cfRule type="cellIs" priority="374" operator="equal" id="{25B14425-BB97-4C2D-81BD-E5F6CAF641ED}">
            <xm:f>Parametry!$E$3</xm:f>
            <x14:dxf>
              <fill>
                <patternFill>
                  <bgColor rgb="FF92D050"/>
                </patternFill>
              </fill>
            </x14:dxf>
          </x14:cfRule>
          <xm:sqref>AH38</xm:sqref>
        </x14:conditionalFormatting>
        <x14:conditionalFormatting xmlns:xm="http://schemas.microsoft.com/office/excel/2006/main">
          <x14:cfRule type="cellIs" priority="365" operator="equal" id="{2483E4B6-FA06-4C6D-A140-9963EA95D034}">
            <xm:f>Parametry!$E$4</xm:f>
            <x14:dxf>
              <fill>
                <patternFill>
                  <bgColor rgb="FFFFFFCC"/>
                </patternFill>
              </fill>
            </x14:dxf>
          </x14:cfRule>
          <x14:cfRule type="cellIs" priority="366" operator="equal" id="{E2CFD605-08D3-4EA9-A7F5-D87513441918}">
            <xm:f>Parametry!$E$3</xm:f>
            <x14:dxf>
              <fill>
                <patternFill>
                  <bgColor rgb="FF92D050"/>
                </patternFill>
              </fill>
            </x14:dxf>
          </x14:cfRule>
          <xm:sqref>BQ38:BR38</xm:sqref>
        </x14:conditionalFormatting>
        <x14:conditionalFormatting xmlns:xm="http://schemas.microsoft.com/office/excel/2006/main">
          <x14:cfRule type="cellIs" priority="371" operator="equal" id="{6CE1B59B-848C-409F-9D6D-DF1D4914547C}">
            <xm:f>Parametry!$E$4</xm:f>
            <x14:dxf>
              <fill>
                <patternFill>
                  <bgColor rgb="FFFFFFCC"/>
                </patternFill>
              </fill>
            </x14:dxf>
          </x14:cfRule>
          <x14:cfRule type="cellIs" priority="372" operator="equal" id="{5A88CB5D-2D8B-4691-834D-919F38878D43}">
            <xm:f>Parametry!$E$3</xm:f>
            <x14:dxf>
              <fill>
                <patternFill>
                  <bgColor rgb="FF92D050"/>
                </patternFill>
              </fill>
            </x14:dxf>
          </x14:cfRule>
          <xm:sqref>AQ38</xm:sqref>
        </x14:conditionalFormatting>
        <x14:conditionalFormatting xmlns:xm="http://schemas.microsoft.com/office/excel/2006/main">
          <x14:cfRule type="cellIs" priority="369" operator="equal" id="{A0F86DD9-3CA6-46E3-94E9-8D66E8A222E1}">
            <xm:f>Parametry!$E$4</xm:f>
            <x14:dxf>
              <fill>
                <patternFill>
                  <bgColor rgb="FFFFFFCC"/>
                </patternFill>
              </fill>
            </x14:dxf>
          </x14:cfRule>
          <x14:cfRule type="cellIs" priority="370" operator="equal" id="{1387C373-C95F-4A36-88FD-A44015021942}">
            <xm:f>Parametry!$E$3</xm:f>
            <x14:dxf>
              <fill>
                <patternFill>
                  <bgColor rgb="FF92D050"/>
                </patternFill>
              </fill>
            </x14:dxf>
          </x14:cfRule>
          <xm:sqref>BI38</xm:sqref>
        </x14:conditionalFormatting>
        <x14:conditionalFormatting xmlns:xm="http://schemas.microsoft.com/office/excel/2006/main">
          <x14:cfRule type="cellIs" priority="367" operator="equal" id="{AB126BC2-17AB-4AB8-8858-C40D810F7582}">
            <xm:f>Parametry!$E$4</xm:f>
            <x14:dxf>
              <fill>
                <patternFill>
                  <bgColor rgb="FFFFFFCC"/>
                </patternFill>
              </fill>
            </x14:dxf>
          </x14:cfRule>
          <x14:cfRule type="cellIs" priority="368" operator="equal" id="{488B00C6-099A-44D3-BF75-02F770F49248}">
            <xm:f>Parametry!$E$3</xm:f>
            <x14:dxf>
              <fill>
                <patternFill>
                  <bgColor rgb="FF92D050"/>
                </patternFill>
              </fill>
            </x14:dxf>
          </x14:cfRule>
          <xm:sqref>BN38:BO38</xm:sqref>
        </x14:conditionalFormatting>
        <x14:conditionalFormatting xmlns:xm="http://schemas.microsoft.com/office/excel/2006/main">
          <x14:cfRule type="cellIs" priority="106" operator="equal" id="{B75860E4-FDD1-4C8D-AC3B-8252E2529294}">
            <xm:f>Parametry!$E$4</xm:f>
            <x14:dxf>
              <fill>
                <patternFill>
                  <bgColor rgb="FFFFFFCC"/>
                </patternFill>
              </fill>
            </x14:dxf>
          </x14:cfRule>
          <x14:cfRule type="cellIs" priority="107" operator="equal" id="{7BA3674E-E57C-43F4-B371-A71DF793F3B8}">
            <xm:f>Parametry!$E$3</xm:f>
            <x14:dxf>
              <fill>
                <patternFill>
                  <bgColor rgb="FF92D050"/>
                </patternFill>
              </fill>
            </x14:dxf>
          </x14:cfRule>
          <xm:sqref>AC11:AD11</xm:sqref>
        </x14:conditionalFormatting>
        <x14:conditionalFormatting xmlns:xm="http://schemas.microsoft.com/office/excel/2006/main">
          <x14:cfRule type="cellIs" priority="103" operator="equal" id="{920B0A04-7CEE-470D-ABA9-6219CBEE6B7E}">
            <xm:f>Parametry!$E$4</xm:f>
            <x14:dxf>
              <fill>
                <patternFill>
                  <bgColor rgb="FFFFFFCC"/>
                </patternFill>
              </fill>
            </x14:dxf>
          </x14:cfRule>
          <x14:cfRule type="cellIs" priority="104" operator="equal" id="{75AE2C2F-DFD3-4CA2-A45C-50A32A84939D}">
            <xm:f>Parametry!$E$3</xm:f>
            <x14:dxf>
              <fill>
                <patternFill>
                  <bgColor rgb="FF92D050"/>
                </patternFill>
              </fill>
            </x14:dxf>
          </x14:cfRule>
          <xm:sqref>AC14:AD14</xm:sqref>
        </x14:conditionalFormatting>
        <x14:conditionalFormatting xmlns:xm="http://schemas.microsoft.com/office/excel/2006/main">
          <x14:cfRule type="cellIs" priority="100" operator="equal" id="{E67DA777-572B-4324-8569-A0A0C6E4246B}">
            <xm:f>Parametry!$E$4</xm:f>
            <x14:dxf>
              <fill>
                <patternFill>
                  <bgColor rgb="FFFFFFCC"/>
                </patternFill>
              </fill>
            </x14:dxf>
          </x14:cfRule>
          <x14:cfRule type="cellIs" priority="101" operator="equal" id="{E9A582B1-EF87-40F5-B521-C71AF56B027E}">
            <xm:f>Parametry!$E$3</xm:f>
            <x14:dxf>
              <fill>
                <patternFill>
                  <bgColor rgb="FF92D050"/>
                </patternFill>
              </fill>
            </x14:dxf>
          </x14:cfRule>
          <xm:sqref>AC17:AD17</xm:sqref>
        </x14:conditionalFormatting>
        <x14:conditionalFormatting xmlns:xm="http://schemas.microsoft.com/office/excel/2006/main">
          <x14:cfRule type="cellIs" priority="97" operator="equal" id="{16422D71-ED7B-4DA8-8B17-FA58C8F13146}">
            <xm:f>Parametry!$E$4</xm:f>
            <x14:dxf>
              <fill>
                <patternFill>
                  <bgColor rgb="FFFFFFCC"/>
                </patternFill>
              </fill>
            </x14:dxf>
          </x14:cfRule>
          <x14:cfRule type="cellIs" priority="98" operator="equal" id="{E64775C9-F6CB-4B12-AD8C-44DC7CF2EC36}">
            <xm:f>Parametry!$E$3</xm:f>
            <x14:dxf>
              <fill>
                <patternFill>
                  <bgColor rgb="FF92D050"/>
                </patternFill>
              </fill>
            </x14:dxf>
          </x14:cfRule>
          <xm:sqref>AC20:AD20</xm:sqref>
        </x14:conditionalFormatting>
        <x14:conditionalFormatting xmlns:xm="http://schemas.microsoft.com/office/excel/2006/main">
          <x14:cfRule type="cellIs" priority="94" operator="equal" id="{8CA19026-A191-405A-9A6F-974E18BC3BFE}">
            <xm:f>Parametry!$E$4</xm:f>
            <x14:dxf>
              <fill>
                <patternFill>
                  <bgColor rgb="FFFFFFCC"/>
                </patternFill>
              </fill>
            </x14:dxf>
          </x14:cfRule>
          <x14:cfRule type="cellIs" priority="95" operator="equal" id="{79607A7A-60A4-4145-ABFC-D2B5668E7434}">
            <xm:f>Parametry!$E$3</xm:f>
            <x14:dxf>
              <fill>
                <patternFill>
                  <bgColor rgb="FF92D050"/>
                </patternFill>
              </fill>
            </x14:dxf>
          </x14:cfRule>
          <xm:sqref>AC23:AD23</xm:sqref>
        </x14:conditionalFormatting>
        <x14:conditionalFormatting xmlns:xm="http://schemas.microsoft.com/office/excel/2006/main">
          <x14:cfRule type="cellIs" priority="91" operator="equal" id="{886B4F94-304E-4198-9261-1AD137040EF5}">
            <xm:f>Parametry!$E$4</xm:f>
            <x14:dxf>
              <fill>
                <patternFill>
                  <bgColor rgb="FFFFFFCC"/>
                </patternFill>
              </fill>
            </x14:dxf>
          </x14:cfRule>
          <x14:cfRule type="cellIs" priority="92" operator="equal" id="{06680DC2-0F18-4A74-9D70-735413183464}">
            <xm:f>Parametry!$E$3</xm:f>
            <x14:dxf>
              <fill>
                <patternFill>
                  <bgColor rgb="FF92D050"/>
                </patternFill>
              </fill>
            </x14:dxf>
          </x14:cfRule>
          <xm:sqref>AC26:AD26</xm:sqref>
        </x14:conditionalFormatting>
        <x14:conditionalFormatting xmlns:xm="http://schemas.microsoft.com/office/excel/2006/main">
          <x14:cfRule type="cellIs" priority="88" operator="equal" id="{B92EC9D0-99DC-4F4B-BA7C-98E97C30BF61}">
            <xm:f>Parametry!$E$4</xm:f>
            <x14:dxf>
              <fill>
                <patternFill>
                  <bgColor rgb="FFFFFFCC"/>
                </patternFill>
              </fill>
            </x14:dxf>
          </x14:cfRule>
          <x14:cfRule type="cellIs" priority="89" operator="equal" id="{4AE06398-B16E-4496-A645-0EFEEED10A8A}">
            <xm:f>Parametry!$E$3</xm:f>
            <x14:dxf>
              <fill>
                <patternFill>
                  <bgColor rgb="FF92D050"/>
                </patternFill>
              </fill>
            </x14:dxf>
          </x14:cfRule>
          <xm:sqref>AC29:AD29</xm:sqref>
        </x14:conditionalFormatting>
        <x14:conditionalFormatting xmlns:xm="http://schemas.microsoft.com/office/excel/2006/main">
          <x14:cfRule type="cellIs" priority="85" operator="equal" id="{1D1A29C8-E9CA-4907-9E17-F3FACB5D9AFC}">
            <xm:f>Parametry!$E$4</xm:f>
            <x14:dxf>
              <fill>
                <patternFill>
                  <bgColor rgb="FFFFFFCC"/>
                </patternFill>
              </fill>
            </x14:dxf>
          </x14:cfRule>
          <x14:cfRule type="cellIs" priority="86" operator="equal" id="{AE0AD157-4F82-44B1-8F96-31828B102BE5}">
            <xm:f>Parametry!$E$3</xm:f>
            <x14:dxf>
              <fill>
                <patternFill>
                  <bgColor rgb="FF92D050"/>
                </patternFill>
              </fill>
            </x14:dxf>
          </x14:cfRule>
          <xm:sqref>AC32:AD32</xm:sqref>
        </x14:conditionalFormatting>
        <x14:conditionalFormatting xmlns:xm="http://schemas.microsoft.com/office/excel/2006/main">
          <x14:cfRule type="cellIs" priority="82" operator="equal" id="{983A97AF-FE44-42BD-AB3A-A5EF64F06399}">
            <xm:f>Parametry!$E$4</xm:f>
            <x14:dxf>
              <fill>
                <patternFill>
                  <bgColor rgb="FFFFFFCC"/>
                </patternFill>
              </fill>
            </x14:dxf>
          </x14:cfRule>
          <x14:cfRule type="cellIs" priority="83" operator="equal" id="{0A9250B9-D1A9-4C82-9F79-217A30B56C8C}">
            <xm:f>Parametry!$E$3</xm:f>
            <x14:dxf>
              <fill>
                <patternFill>
                  <bgColor rgb="FF92D050"/>
                </patternFill>
              </fill>
            </x14:dxf>
          </x14:cfRule>
          <xm:sqref>AC35:AD35</xm:sqref>
        </x14:conditionalFormatting>
        <x14:conditionalFormatting xmlns:xm="http://schemas.microsoft.com/office/excel/2006/main">
          <x14:cfRule type="cellIs" priority="79" operator="equal" id="{E53724CD-109D-46F9-8E04-F322B79B8637}">
            <xm:f>Parametry!$E$4</xm:f>
            <x14:dxf>
              <fill>
                <patternFill>
                  <bgColor rgb="FFFFFFCC"/>
                </patternFill>
              </fill>
            </x14:dxf>
          </x14:cfRule>
          <x14:cfRule type="cellIs" priority="80" operator="equal" id="{EF378DF2-2F1C-424F-B76B-67CB7D63ED3A}">
            <xm:f>Parametry!$E$3</xm:f>
            <x14:dxf>
              <fill>
                <patternFill>
                  <bgColor rgb="FF92D050"/>
                </patternFill>
              </fill>
            </x14:dxf>
          </x14:cfRule>
          <xm:sqref>AC38:AD38</xm:sqref>
        </x14:conditionalFormatting>
        <x14:conditionalFormatting xmlns:xm="http://schemas.microsoft.com/office/excel/2006/main">
          <x14:cfRule type="cellIs" priority="76" operator="equal" id="{6D6F10AA-E922-4AC6-81D7-AF7661C78FE8}">
            <xm:f>Parametry!$E$4</xm:f>
            <x14:dxf>
              <fill>
                <patternFill>
                  <bgColor rgb="FFFFFFCC"/>
                </patternFill>
              </fill>
            </x14:dxf>
          </x14:cfRule>
          <x14:cfRule type="cellIs" priority="77" operator="equal" id="{A68D6DDE-EEC0-4292-B543-EC2149BB334F}">
            <xm:f>Parametry!$E$3</xm:f>
            <x14:dxf>
              <fill>
                <patternFill>
                  <bgColor rgb="FF92D050"/>
                </patternFill>
              </fill>
            </x14:dxf>
          </x14:cfRule>
          <xm:sqref>AZ11</xm:sqref>
        </x14:conditionalFormatting>
        <x14:conditionalFormatting xmlns:xm="http://schemas.microsoft.com/office/excel/2006/main">
          <x14:cfRule type="cellIs" priority="74" operator="equal" id="{29C4B13B-1171-4906-85C2-5ABC5BFAA41D}">
            <xm:f>Parametry!$E$4</xm:f>
            <x14:dxf>
              <fill>
                <patternFill>
                  <bgColor rgb="FFFFFFCC"/>
                </patternFill>
              </fill>
            </x14:dxf>
          </x14:cfRule>
          <x14:cfRule type="cellIs" priority="75" operator="equal" id="{57CB1B33-4F6B-4A4A-982F-DDDA05DDBA06}">
            <xm:f>Parametry!$E$3</xm:f>
            <x14:dxf>
              <fill>
                <patternFill>
                  <bgColor rgb="FF92D050"/>
                </patternFill>
              </fill>
            </x14:dxf>
          </x14:cfRule>
          <xm:sqref>AZ14</xm:sqref>
        </x14:conditionalFormatting>
        <x14:conditionalFormatting xmlns:xm="http://schemas.microsoft.com/office/excel/2006/main">
          <x14:cfRule type="cellIs" priority="72" operator="equal" id="{B03A8E7C-22CA-466E-A0A4-088AEB77B4AD}">
            <xm:f>Parametry!$E$4</xm:f>
            <x14:dxf>
              <fill>
                <patternFill>
                  <bgColor rgb="FFFFFFCC"/>
                </patternFill>
              </fill>
            </x14:dxf>
          </x14:cfRule>
          <x14:cfRule type="cellIs" priority="73" operator="equal" id="{0208798C-D89B-4700-884B-3D8A1E44F883}">
            <xm:f>Parametry!$E$3</xm:f>
            <x14:dxf>
              <fill>
                <patternFill>
                  <bgColor rgb="FF92D050"/>
                </patternFill>
              </fill>
            </x14:dxf>
          </x14:cfRule>
          <xm:sqref>AZ17</xm:sqref>
        </x14:conditionalFormatting>
        <x14:conditionalFormatting xmlns:xm="http://schemas.microsoft.com/office/excel/2006/main">
          <x14:cfRule type="cellIs" priority="70" operator="equal" id="{8D4F74A2-1594-483D-A41D-25BDD4AC67EC}">
            <xm:f>Parametry!$E$4</xm:f>
            <x14:dxf>
              <fill>
                <patternFill>
                  <bgColor rgb="FFFFFFCC"/>
                </patternFill>
              </fill>
            </x14:dxf>
          </x14:cfRule>
          <x14:cfRule type="cellIs" priority="71" operator="equal" id="{59E16244-509A-4303-88DA-0079D8128502}">
            <xm:f>Parametry!$E$3</xm:f>
            <x14:dxf>
              <fill>
                <patternFill>
                  <bgColor rgb="FF92D050"/>
                </patternFill>
              </fill>
            </x14:dxf>
          </x14:cfRule>
          <xm:sqref>AZ20</xm:sqref>
        </x14:conditionalFormatting>
        <x14:conditionalFormatting xmlns:xm="http://schemas.microsoft.com/office/excel/2006/main">
          <x14:cfRule type="cellIs" priority="68" operator="equal" id="{E845C678-2489-4673-B236-049C7581935F}">
            <xm:f>Parametry!$E$4</xm:f>
            <x14:dxf>
              <fill>
                <patternFill>
                  <bgColor rgb="FFFFFFCC"/>
                </patternFill>
              </fill>
            </x14:dxf>
          </x14:cfRule>
          <x14:cfRule type="cellIs" priority="69" operator="equal" id="{923236CB-7BF4-4871-81C8-A2A77AFB9145}">
            <xm:f>Parametry!$E$3</xm:f>
            <x14:dxf>
              <fill>
                <patternFill>
                  <bgColor rgb="FF92D050"/>
                </patternFill>
              </fill>
            </x14:dxf>
          </x14:cfRule>
          <xm:sqref>AZ23</xm:sqref>
        </x14:conditionalFormatting>
        <x14:conditionalFormatting xmlns:xm="http://schemas.microsoft.com/office/excel/2006/main">
          <x14:cfRule type="cellIs" priority="66" operator="equal" id="{8D2E03EF-B9C8-4DD5-86E2-477ADF526066}">
            <xm:f>Parametry!$E$4</xm:f>
            <x14:dxf>
              <fill>
                <patternFill>
                  <bgColor rgb="FFFFFFCC"/>
                </patternFill>
              </fill>
            </x14:dxf>
          </x14:cfRule>
          <x14:cfRule type="cellIs" priority="67" operator="equal" id="{A7E00375-35DC-42B2-A7DF-90D346DB60BA}">
            <xm:f>Parametry!$E$3</xm:f>
            <x14:dxf>
              <fill>
                <patternFill>
                  <bgColor rgb="FF92D050"/>
                </patternFill>
              </fill>
            </x14:dxf>
          </x14:cfRule>
          <xm:sqref>AZ26</xm:sqref>
        </x14:conditionalFormatting>
        <x14:conditionalFormatting xmlns:xm="http://schemas.microsoft.com/office/excel/2006/main">
          <x14:cfRule type="cellIs" priority="64" operator="equal" id="{AB3FE684-8CC7-46A1-BEA0-5FC6907F7AF9}">
            <xm:f>Parametry!$E$4</xm:f>
            <x14:dxf>
              <fill>
                <patternFill>
                  <bgColor rgb="FFFFFFCC"/>
                </patternFill>
              </fill>
            </x14:dxf>
          </x14:cfRule>
          <x14:cfRule type="cellIs" priority="65" operator="equal" id="{1AB1D0C5-9CA6-40EE-AB7C-89BB20931780}">
            <xm:f>Parametry!$E$3</xm:f>
            <x14:dxf>
              <fill>
                <patternFill>
                  <bgColor rgb="FF92D050"/>
                </patternFill>
              </fill>
            </x14:dxf>
          </x14:cfRule>
          <xm:sqref>AZ29</xm:sqref>
        </x14:conditionalFormatting>
        <x14:conditionalFormatting xmlns:xm="http://schemas.microsoft.com/office/excel/2006/main">
          <x14:cfRule type="cellIs" priority="62" operator="equal" id="{8308501A-EA64-4EF5-B71D-33C8668EE9D7}">
            <xm:f>Parametry!$E$4</xm:f>
            <x14:dxf>
              <fill>
                <patternFill>
                  <bgColor rgb="FFFFFFCC"/>
                </patternFill>
              </fill>
            </x14:dxf>
          </x14:cfRule>
          <x14:cfRule type="cellIs" priority="63" operator="equal" id="{2F724B29-9CAB-4D55-AA76-CAD80B7E8D7B}">
            <xm:f>Parametry!$E$3</xm:f>
            <x14:dxf>
              <fill>
                <patternFill>
                  <bgColor rgb="FF92D050"/>
                </patternFill>
              </fill>
            </x14:dxf>
          </x14:cfRule>
          <xm:sqref>AZ32</xm:sqref>
        </x14:conditionalFormatting>
        <x14:conditionalFormatting xmlns:xm="http://schemas.microsoft.com/office/excel/2006/main">
          <x14:cfRule type="cellIs" priority="60" operator="equal" id="{2DE3031F-7C98-4F3D-8AFB-B86FC374046D}">
            <xm:f>Parametry!$E$4</xm:f>
            <x14:dxf>
              <fill>
                <patternFill>
                  <bgColor rgb="FFFFFFCC"/>
                </patternFill>
              </fill>
            </x14:dxf>
          </x14:cfRule>
          <x14:cfRule type="cellIs" priority="61" operator="equal" id="{70329A51-6F22-4FC4-AD9E-4DD9D5B7E945}">
            <xm:f>Parametry!$E$3</xm:f>
            <x14:dxf>
              <fill>
                <patternFill>
                  <bgColor rgb="FF92D050"/>
                </patternFill>
              </fill>
            </x14:dxf>
          </x14:cfRule>
          <xm:sqref>AZ35</xm:sqref>
        </x14:conditionalFormatting>
        <x14:conditionalFormatting xmlns:xm="http://schemas.microsoft.com/office/excel/2006/main">
          <x14:cfRule type="cellIs" priority="58" operator="equal" id="{A7F51C57-05B8-4D46-9986-D39C1FACC224}">
            <xm:f>Parametry!$E$4</xm:f>
            <x14:dxf>
              <fill>
                <patternFill>
                  <bgColor rgb="FFFFFFCC"/>
                </patternFill>
              </fill>
            </x14:dxf>
          </x14:cfRule>
          <x14:cfRule type="cellIs" priority="59" operator="equal" id="{CDB36519-185E-4CC9-A085-CFD2B3E8B85E}">
            <xm:f>Parametry!$E$3</xm:f>
            <x14:dxf>
              <fill>
                <patternFill>
                  <bgColor rgb="FF92D050"/>
                </patternFill>
              </fill>
            </x14:dxf>
          </x14:cfRule>
          <xm:sqref>AZ38</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errorTitle="Vyberte z nabídky" error="Vyberte z nabídky">
          <x14:formula1>
            <xm:f>Parametry!$Q$3:$Q$136</xm:f>
          </x14:formula1>
          <xm:sqref>D11 D14 D17 D20 D23 D26 D29 D32 D35 D38</xm:sqref>
        </x14:dataValidation>
        <x14:dataValidation type="list" allowBlank="1" showInputMessage="1" showErrorMessage="1" errorTitle="Vyberte z nabídky" error="Vyberte z nabídky">
          <x14:formula1>
            <xm:f>Parametry!$E$3:$E$4</xm:f>
          </x14:formula1>
          <xm:sqref>H11:I11 K11:L11 N11:O11 Q11:R11 T11:U11 W11:X11 Z11:AA11 AH11 BQ11:BR11 BI11 BN11:BO11 AQ11 H14:I14 K14:L14 N14:O14 Q14:R14 T14:U14 W14:X14 Z14:AA14 AH14 BQ14:BR14 BI14 BN14:BO14 AQ14 H17:I17 K17:L17 N17:O17 Q17:R17 T17:U17 W17:X17 Z17:AA17 AH17 BQ17:BR17 BI17 BN17:BO17 AQ17 H20:I20 K20:L20 N20:O20 Q20:R20 T20:U20 W20:X20 Z20:AA20 AH20 BQ20:BR20 BI20 BN20:BO20 AQ20 H23:I23 K23:L23 N23:O23 Q23:R23 T23:U23 W23:X23 Z23:AA23 AH23 BQ23:BR23 BI23 BN23:BO23 AQ23 H26:I26 K26:L26 N26:O26 Q26:R26 T26:U26 W26:X26 Z26:AA26 AH26 BQ26:BR26 BI26 BN26:BO26 AQ26 H29:I29 K29:L29 N29:O29 Q29:R29 T29:U29 W29:X29 Z29:AA29 AH29 BQ29:BR29 BI29 BN29:BO29 AQ29 H32:I32 K32:L32 N32:O32 Q32:R32 T32:U32 W32:X32 Z32:AA32 AH32 BQ32:BR32 BI32 BN32:BO32 AQ32 H35:I35 K35:L35 N35:O35 Q35:R35 T35:U35 W35:X35 Z35:AA35 AH35 BQ35:BR35 BI35 BN35:BO35 AQ35 H38:I38 K38:L38 N38:O38 Q38:R38 T38:U38 W38:X38 Z38:AA38 AH38 BQ38:BR38 BI38 BN38:BO38 AQ38 AC11:AD11 AC14:AD14 AC17:AD17 AC20:AD20 AC23:AD23 AC26:AD26 AC29:AD29 AC32:AD32 AC35:AD35 AC38:AD38 AZ11 AZ14 AZ17 AZ20 AZ23 AZ26 AZ29 AZ32 AZ35 AZ38</xm:sqref>
        </x14:dataValidation>
        <x14:dataValidation type="list" allowBlank="1" showInputMessage="1" showErrorMessage="1" errorTitle="Vyberte z nabídky" error="Vyberte z nabídky">
          <x14:formula1>
            <xm:f>Parametry!$Q$3:$Q$137</xm:f>
          </x14:formula1>
          <xm:sqref>C11 C14 C17 C20 C23 C26 C29 C32 C35 C38 C47:C51</xm:sqref>
        </x14:dataValidation>
        <x14:dataValidation type="list" allowBlank="1" showInputMessage="1" showErrorMessage="1" errorTitle="Vyberte z nabídky" error="Vyberte z nabídky">
          <x14:formula1>
            <xm:f>Parametry!$K$24</xm:f>
          </x14:formula1>
          <xm:sqref>R12 R15 R18 R21 R24 R27 R30 R33 R36 R39</xm:sqref>
        </x14:dataValidation>
        <x14:dataValidation type="list" allowBlank="1" showInputMessage="1" showErrorMessage="1" errorTitle="Vyberte z nabídky" error="Vyberte z nabídky">
          <x14:formula1>
            <xm:f>Parametry!$K$30:$K$31</xm:f>
          </x14:formula1>
          <xm:sqref>U12 U15 U18 U21 U24 U27 U30 U33 U36 U39</xm:sqref>
        </x14:dataValidation>
        <x14:dataValidation type="list" allowBlank="1" showInputMessage="1" showErrorMessage="1" errorTitle="Vyberte z nabídky" error="Vyberte z nabídky">
          <x14:formula1>
            <xm:f>Parametry!$K$37:$K$38</xm:f>
          </x14:formula1>
          <xm:sqref>X12 X15 X18 X21 X24 X27 X30 X33 X36 X39</xm:sqref>
        </x14:dataValidation>
        <x14:dataValidation type="list" allowBlank="1" showInputMessage="1" showErrorMessage="1" errorTitle="Vyberte z nabídky" error="Vyberte z nabídky">
          <x14:formula1>
            <xm:f>Parametry!$K$44:$K$45</xm:f>
          </x14:formula1>
          <xm:sqref>AA12 AA15 AA18 AA21 AA24 AA27 AA30 AA33 AA36 AA39</xm:sqref>
        </x14:dataValidation>
        <x14:dataValidation type="list" allowBlank="1" showInputMessage="1" showErrorMessage="1" errorTitle="Vyberte z nabídky" error="Vyberte z nabídky">
          <x14:formula1>
            <xm:f>Parametry!$K$51</xm:f>
          </x14:formula1>
          <xm:sqref>BO12 BO15 BO18 BO21 BO24 BO27 BO30 BO33 BO36 BO39</xm:sqref>
        </x14:dataValidation>
        <x14:dataValidation type="list" allowBlank="1" showInputMessage="1" showErrorMessage="1" errorTitle="Vyberte z nabídky" error="Vyberte z nabídky">
          <x14:formula1>
            <xm:f>Parametry!$K$57</xm:f>
          </x14:formula1>
          <xm:sqref>BR12 BR15 BR18 BR21 BR24 BR27 BR30 BR33 BR36 BR39</xm:sqref>
        </x14:dataValidation>
        <x14:dataValidation type="list" allowBlank="1" showInputMessage="1" showErrorMessage="1" errorTitle="Vyberte z nabídky" error="Vyberte z nabídky">
          <x14:formula1>
            <xm:f>Parametry!$B$14:$B$16</xm:f>
          </x14:formula1>
          <xm:sqref>D8</xm:sqref>
        </x14:dataValidation>
        <x14:dataValidation type="list" allowBlank="1" showInputMessage="1" showErrorMessage="1" errorTitle="Vyberte z nabídky" error="Vyberte z nabídky">
          <x14:formula1>
            <xm:f>Parametry!$K$4:$K$5</xm:f>
          </x14:formula1>
          <xm:sqref>I12 I15 I18 I21 I24 I27 I30 I33 I36 I39</xm:sqref>
        </x14:dataValidation>
        <x14:dataValidation type="list" allowBlank="1" showInputMessage="1" showErrorMessage="1" errorTitle="Vyberte z nabídky" error="Vyberte z nabídky">
          <x14:formula1>
            <xm:f>Parametry!$K$10:$K$12</xm:f>
          </x14:formula1>
          <xm:sqref>L12 L15 L18 L21 L24 L27 L30 L33 L36 L39</xm:sqref>
        </x14:dataValidation>
        <x14:dataValidation type="list" allowBlank="1" showInputMessage="1" showErrorMessage="1" errorTitle="Vyberte z nabídky" error="Vyberte z nabídky">
          <x14:formula1>
            <xm:f>Parametry!$K$17:$K$19</xm:f>
          </x14:formula1>
          <xm:sqref>O12 O15 O18 O21 O24 O27 O30 O33 O36 O39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61"/>
  <sheetViews>
    <sheetView topLeftCell="A40" workbookViewId="0">
      <selection activeCell="H30" sqref="H30"/>
    </sheetView>
  </sheetViews>
  <sheetFormatPr defaultRowHeight="15" x14ac:dyDescent="0.25"/>
  <cols>
    <col min="1" max="1" width="9.140625" style="8"/>
    <col min="2" max="2" width="13" style="8" customWidth="1"/>
    <col min="3" max="3" width="4" style="9" customWidth="1"/>
    <col min="4" max="4" width="5.85546875" style="9" customWidth="1"/>
    <col min="5" max="5" width="26.85546875" style="8" customWidth="1"/>
    <col min="6" max="6" width="4.28515625" style="9" customWidth="1"/>
    <col min="7" max="7" width="6.7109375" style="8" customWidth="1"/>
    <col min="8" max="8" width="27.140625" style="8" customWidth="1"/>
    <col min="9" max="9" width="4.5703125" style="9" customWidth="1"/>
    <col min="10" max="10" width="9.140625" style="8"/>
    <col min="11" max="11" width="21.42578125" style="10" customWidth="1"/>
    <col min="12" max="12" width="5.85546875" style="21" customWidth="1"/>
    <col min="13" max="13" width="9.140625" style="8"/>
    <col min="14" max="14" width="39.28515625" style="8" customWidth="1"/>
    <col min="15" max="16" width="9.140625" style="8"/>
    <col min="17" max="17" width="31.7109375" style="8" customWidth="1"/>
    <col min="18" max="20" width="9.140625" style="8"/>
    <col min="21" max="21" width="11.42578125" style="8" customWidth="1"/>
    <col min="22" max="22" width="27.28515625" style="8" customWidth="1"/>
    <col min="23" max="23" width="22.140625" style="8" customWidth="1"/>
    <col min="24" max="16384" width="9.140625" style="8"/>
  </cols>
  <sheetData>
    <row r="2" spans="2:23" x14ac:dyDescent="0.25">
      <c r="B2" s="12" t="s">
        <v>571</v>
      </c>
      <c r="E2" s="12" t="s">
        <v>580</v>
      </c>
      <c r="H2" s="12" t="s">
        <v>587</v>
      </c>
      <c r="K2" s="12" t="s">
        <v>603</v>
      </c>
      <c r="L2" s="9"/>
      <c r="N2" s="12" t="s">
        <v>647</v>
      </c>
      <c r="Q2" s="12" t="s">
        <v>1166</v>
      </c>
      <c r="U2" s="37" t="s">
        <v>1437</v>
      </c>
      <c r="V2" s="37" t="s">
        <v>1473</v>
      </c>
      <c r="W2" s="37" t="s">
        <v>1509</v>
      </c>
    </row>
    <row r="3" spans="2:23" x14ac:dyDescent="0.25">
      <c r="B3" s="16" t="s">
        <v>572</v>
      </c>
      <c r="C3" s="11">
        <v>1</v>
      </c>
      <c r="E3" s="16" t="s">
        <v>581</v>
      </c>
      <c r="F3" s="11">
        <v>1</v>
      </c>
      <c r="H3" s="16" t="s">
        <v>588</v>
      </c>
      <c r="I3" s="25">
        <v>1</v>
      </c>
      <c r="K3" s="18" t="s">
        <v>604</v>
      </c>
      <c r="L3" s="18" t="s">
        <v>638</v>
      </c>
      <c r="N3" s="5" t="s">
        <v>648</v>
      </c>
      <c r="O3" s="2" t="s">
        <v>907</v>
      </c>
      <c r="Q3" s="6" t="s">
        <v>1167</v>
      </c>
      <c r="R3" s="1" t="s">
        <v>1302</v>
      </c>
      <c r="U3" s="40" t="s">
        <v>1438</v>
      </c>
      <c r="V3" s="38" t="s">
        <v>1474</v>
      </c>
      <c r="W3" s="39">
        <v>1</v>
      </c>
    </row>
    <row r="4" spans="2:23" x14ac:dyDescent="0.25">
      <c r="B4" s="16" t="s">
        <v>573</v>
      </c>
      <c r="C4" s="11">
        <v>2</v>
      </c>
      <c r="E4" s="16" t="s">
        <v>582</v>
      </c>
      <c r="F4" s="11">
        <v>0</v>
      </c>
      <c r="H4" s="16" t="s">
        <v>589</v>
      </c>
      <c r="I4" s="25">
        <v>2</v>
      </c>
      <c r="K4" s="17" t="s">
        <v>605</v>
      </c>
      <c r="L4" s="20">
        <v>1</v>
      </c>
      <c r="N4" s="2" t="s">
        <v>649</v>
      </c>
      <c r="O4" s="2" t="s">
        <v>908</v>
      </c>
      <c r="Q4" s="6" t="s">
        <v>1168</v>
      </c>
      <c r="R4" s="1" t="s">
        <v>1303</v>
      </c>
      <c r="U4" s="40" t="s">
        <v>1439</v>
      </c>
      <c r="V4" s="38" t="s">
        <v>1475</v>
      </c>
      <c r="W4" s="39">
        <v>2</v>
      </c>
    </row>
    <row r="5" spans="2:23" x14ac:dyDescent="0.25">
      <c r="E5" s="13" t="s">
        <v>583</v>
      </c>
      <c r="H5" s="16" t="s">
        <v>590</v>
      </c>
      <c r="I5" s="25">
        <v>3</v>
      </c>
      <c r="K5" s="17" t="s">
        <v>619</v>
      </c>
      <c r="L5" s="20">
        <v>10</v>
      </c>
      <c r="N5" s="2" t="s">
        <v>650</v>
      </c>
      <c r="O5" s="2" t="s">
        <v>909</v>
      </c>
      <c r="Q5" s="6" t="s">
        <v>1169</v>
      </c>
      <c r="R5" s="1" t="s">
        <v>1304</v>
      </c>
      <c r="U5" s="40" t="s">
        <v>1440</v>
      </c>
      <c r="V5" s="38" t="s">
        <v>1476</v>
      </c>
      <c r="W5" s="39">
        <v>3</v>
      </c>
    </row>
    <row r="6" spans="2:23" x14ac:dyDescent="0.25">
      <c r="E6" s="16" t="s">
        <v>584</v>
      </c>
      <c r="F6" s="11">
        <v>1</v>
      </c>
      <c r="H6" s="16" t="s">
        <v>591</v>
      </c>
      <c r="I6" s="25">
        <v>4</v>
      </c>
      <c r="K6" s="14"/>
      <c r="L6" s="22"/>
      <c r="N6" s="2" t="s">
        <v>651</v>
      </c>
      <c r="O6" s="2" t="s">
        <v>910</v>
      </c>
      <c r="Q6" s="6" t="s">
        <v>1170</v>
      </c>
      <c r="R6" s="1" t="s">
        <v>1305</v>
      </c>
      <c r="U6" s="40" t="s">
        <v>1441</v>
      </c>
      <c r="V6" s="38" t="s">
        <v>1477</v>
      </c>
      <c r="W6" s="39">
        <v>4</v>
      </c>
    </row>
    <row r="7" spans="2:23" x14ac:dyDescent="0.25">
      <c r="E7" s="16" t="s">
        <v>585</v>
      </c>
      <c r="F7" s="11">
        <v>2</v>
      </c>
      <c r="H7" s="16" t="s">
        <v>592</v>
      </c>
      <c r="I7" s="25">
        <v>5</v>
      </c>
      <c r="K7" s="3"/>
      <c r="L7" s="7"/>
      <c r="N7" s="2" t="s">
        <v>652</v>
      </c>
      <c r="O7" s="2" t="s">
        <v>911</v>
      </c>
      <c r="Q7" s="6" t="s">
        <v>1171</v>
      </c>
      <c r="R7" s="1" t="s">
        <v>1306</v>
      </c>
      <c r="U7" s="40" t="s">
        <v>1442</v>
      </c>
      <c r="V7" s="38" t="s">
        <v>1478</v>
      </c>
      <c r="W7" s="39">
        <v>5</v>
      </c>
    </row>
    <row r="8" spans="2:23" x14ac:dyDescent="0.25">
      <c r="E8" s="16" t="s">
        <v>586</v>
      </c>
      <c r="F8" s="11">
        <v>0</v>
      </c>
      <c r="H8" s="16" t="s">
        <v>593</v>
      </c>
      <c r="I8" s="11">
        <v>6</v>
      </c>
      <c r="K8" s="12" t="s">
        <v>606</v>
      </c>
      <c r="L8" s="9"/>
      <c r="N8" s="2" t="s">
        <v>653</v>
      </c>
      <c r="O8" s="2" t="s">
        <v>912</v>
      </c>
      <c r="Q8" s="6" t="s">
        <v>1172</v>
      </c>
      <c r="R8" s="1" t="s">
        <v>1307</v>
      </c>
      <c r="U8" s="40" t="s">
        <v>1443</v>
      </c>
      <c r="V8" s="38" t="s">
        <v>1479</v>
      </c>
      <c r="W8" s="39">
        <v>6</v>
      </c>
    </row>
    <row r="9" spans="2:23" x14ac:dyDescent="0.25">
      <c r="H9" s="16" t="s">
        <v>594</v>
      </c>
      <c r="I9" s="11">
        <v>7</v>
      </c>
      <c r="K9" s="18" t="s">
        <v>607</v>
      </c>
      <c r="L9" s="18" t="s">
        <v>639</v>
      </c>
      <c r="N9" s="2" t="s">
        <v>654</v>
      </c>
      <c r="O9" s="2" t="s">
        <v>913</v>
      </c>
      <c r="Q9" s="6" t="s">
        <v>1173</v>
      </c>
      <c r="R9" s="1" t="s">
        <v>1308</v>
      </c>
      <c r="U9" s="40" t="s">
        <v>1444</v>
      </c>
      <c r="V9" s="38" t="s">
        <v>1480</v>
      </c>
      <c r="W9" s="39">
        <v>7</v>
      </c>
    </row>
    <row r="10" spans="2:23" x14ac:dyDescent="0.25">
      <c r="K10" s="17" t="s">
        <v>608</v>
      </c>
      <c r="L10" s="20">
        <v>1</v>
      </c>
      <c r="N10" s="2" t="s">
        <v>655</v>
      </c>
      <c r="O10" s="2" t="s">
        <v>914</v>
      </c>
      <c r="Q10" s="6" t="s">
        <v>1174</v>
      </c>
      <c r="R10" s="1" t="s">
        <v>1309</v>
      </c>
      <c r="U10" s="40" t="s">
        <v>1445</v>
      </c>
      <c r="V10" s="38" t="s">
        <v>1481</v>
      </c>
      <c r="W10" s="39">
        <v>24</v>
      </c>
    </row>
    <row r="11" spans="2:23" x14ac:dyDescent="0.25">
      <c r="K11" s="249" t="s">
        <v>1553</v>
      </c>
      <c r="L11" s="20">
        <v>3</v>
      </c>
      <c r="N11" s="2" t="s">
        <v>656</v>
      </c>
      <c r="O11" s="2" t="s">
        <v>915</v>
      </c>
      <c r="Q11" s="6" t="s">
        <v>1175</v>
      </c>
      <c r="R11" s="1" t="s">
        <v>1310</v>
      </c>
      <c r="U11" s="40" t="s">
        <v>1446</v>
      </c>
      <c r="V11" s="38" t="s">
        <v>1482</v>
      </c>
      <c r="W11" s="39">
        <v>20</v>
      </c>
    </row>
    <row r="12" spans="2:23" x14ac:dyDescent="0.25">
      <c r="B12" s="12" t="s">
        <v>574</v>
      </c>
      <c r="H12" s="12" t="s">
        <v>595</v>
      </c>
      <c r="K12" s="17" t="s">
        <v>619</v>
      </c>
      <c r="L12" s="20">
        <v>10</v>
      </c>
      <c r="N12" s="2" t="s">
        <v>657</v>
      </c>
      <c r="O12" s="2" t="s">
        <v>916</v>
      </c>
      <c r="Q12" s="6" t="s">
        <v>1176</v>
      </c>
      <c r="R12" s="1" t="s">
        <v>1311</v>
      </c>
      <c r="U12" s="40" t="s">
        <v>1447</v>
      </c>
      <c r="V12" s="38" t="s">
        <v>1483</v>
      </c>
      <c r="W12" s="39">
        <v>8</v>
      </c>
    </row>
    <row r="13" spans="2:23" x14ac:dyDescent="0.25">
      <c r="B13" s="26" t="s">
        <v>575</v>
      </c>
      <c r="C13" s="26" t="s">
        <v>579</v>
      </c>
      <c r="H13" s="16" t="s">
        <v>596</v>
      </c>
      <c r="I13" s="11">
        <v>1</v>
      </c>
      <c r="K13" s="14"/>
      <c r="L13" s="22"/>
      <c r="N13" s="2" t="s">
        <v>658</v>
      </c>
      <c r="O13" s="2" t="s">
        <v>917</v>
      </c>
      <c r="Q13" s="6" t="s">
        <v>1177</v>
      </c>
      <c r="R13" s="1" t="s">
        <v>1312</v>
      </c>
      <c r="U13" s="40" t="s">
        <v>1448</v>
      </c>
      <c r="V13" s="38" t="s">
        <v>1484</v>
      </c>
      <c r="W13" s="39">
        <v>30</v>
      </c>
    </row>
    <row r="14" spans="2:23" x14ac:dyDescent="0.25">
      <c r="B14" s="28" t="s">
        <v>576</v>
      </c>
      <c r="C14" s="27">
        <v>1</v>
      </c>
      <c r="H14" s="16" t="s">
        <v>597</v>
      </c>
      <c r="I14" s="11">
        <v>2</v>
      </c>
      <c r="K14" s="3"/>
      <c r="L14" s="7"/>
      <c r="N14" s="2" t="s">
        <v>659</v>
      </c>
      <c r="O14" s="2" t="s">
        <v>918</v>
      </c>
      <c r="Q14" s="6" t="s">
        <v>1178</v>
      </c>
      <c r="R14" s="1" t="s">
        <v>1313</v>
      </c>
      <c r="U14" s="40" t="s">
        <v>1449</v>
      </c>
      <c r="V14" s="38" t="s">
        <v>1485</v>
      </c>
      <c r="W14" s="39">
        <v>31</v>
      </c>
    </row>
    <row r="15" spans="2:23" x14ac:dyDescent="0.25">
      <c r="B15" s="28" t="s">
        <v>577</v>
      </c>
      <c r="C15" s="27">
        <v>2</v>
      </c>
      <c r="H15" s="16" t="s">
        <v>598</v>
      </c>
      <c r="I15" s="11">
        <v>3</v>
      </c>
      <c r="K15" s="12" t="s">
        <v>609</v>
      </c>
      <c r="L15" s="9"/>
      <c r="N15" s="2" t="s">
        <v>660</v>
      </c>
      <c r="O15" s="2" t="s">
        <v>919</v>
      </c>
      <c r="Q15" s="6" t="s">
        <v>1179</v>
      </c>
      <c r="R15" s="1" t="s">
        <v>1314</v>
      </c>
      <c r="U15" s="40" t="s">
        <v>1450</v>
      </c>
      <c r="V15" s="38" t="s">
        <v>1486</v>
      </c>
      <c r="W15" s="39">
        <v>34</v>
      </c>
    </row>
    <row r="16" spans="2:23" x14ac:dyDescent="0.25">
      <c r="B16" s="28" t="s">
        <v>578</v>
      </c>
      <c r="C16" s="27">
        <v>3</v>
      </c>
      <c r="H16" s="16" t="s">
        <v>599</v>
      </c>
      <c r="I16" s="11">
        <v>4</v>
      </c>
      <c r="K16" s="18" t="s">
        <v>610</v>
      </c>
      <c r="L16" s="18" t="s">
        <v>640</v>
      </c>
      <c r="N16" s="2" t="s">
        <v>661</v>
      </c>
      <c r="O16" s="2" t="s">
        <v>920</v>
      </c>
      <c r="Q16" s="6" t="s">
        <v>1180</v>
      </c>
      <c r="R16" s="1" t="s">
        <v>1315</v>
      </c>
      <c r="U16" s="40" t="s">
        <v>1451</v>
      </c>
      <c r="V16" s="38" t="s">
        <v>1487</v>
      </c>
      <c r="W16" s="39">
        <v>33</v>
      </c>
    </row>
    <row r="17" spans="8:23" x14ac:dyDescent="0.25">
      <c r="H17" s="16" t="s">
        <v>600</v>
      </c>
      <c r="I17" s="11">
        <v>5</v>
      </c>
      <c r="K17" s="17" t="s">
        <v>611</v>
      </c>
      <c r="L17" s="20">
        <v>1</v>
      </c>
      <c r="N17" s="2" t="s">
        <v>662</v>
      </c>
      <c r="O17" s="2" t="s">
        <v>921</v>
      </c>
      <c r="Q17" s="6" t="s">
        <v>1181</v>
      </c>
      <c r="R17" s="1" t="s">
        <v>1316</v>
      </c>
      <c r="U17" s="40" t="s">
        <v>1452</v>
      </c>
      <c r="V17" s="38" t="s">
        <v>1488</v>
      </c>
      <c r="W17" s="39">
        <v>9</v>
      </c>
    </row>
    <row r="18" spans="8:23" x14ac:dyDescent="0.25">
      <c r="H18" s="16" t="s">
        <v>601</v>
      </c>
      <c r="I18" s="11">
        <v>6</v>
      </c>
      <c r="K18" s="17" t="s">
        <v>612</v>
      </c>
      <c r="L18" s="20">
        <v>3</v>
      </c>
      <c r="N18" s="2" t="s">
        <v>663</v>
      </c>
      <c r="O18" s="2" t="s">
        <v>922</v>
      </c>
      <c r="Q18" s="6" t="s">
        <v>1182</v>
      </c>
      <c r="R18" s="1" t="s">
        <v>1317</v>
      </c>
      <c r="U18" s="40" t="s">
        <v>1453</v>
      </c>
      <c r="V18" s="38" t="s">
        <v>1489</v>
      </c>
      <c r="W18" s="39">
        <v>19</v>
      </c>
    </row>
    <row r="19" spans="8:23" x14ac:dyDescent="0.25">
      <c r="H19" s="16" t="s">
        <v>602</v>
      </c>
      <c r="I19" s="11">
        <v>13</v>
      </c>
      <c r="K19" s="17" t="s">
        <v>619</v>
      </c>
      <c r="L19" s="20">
        <v>10</v>
      </c>
      <c r="N19" s="2" t="s">
        <v>664</v>
      </c>
      <c r="O19" s="2" t="s">
        <v>923</v>
      </c>
      <c r="Q19" s="6" t="s">
        <v>1183</v>
      </c>
      <c r="R19" s="1" t="s">
        <v>1318</v>
      </c>
      <c r="U19" s="40" t="s">
        <v>1454</v>
      </c>
      <c r="V19" s="38" t="s">
        <v>1490</v>
      </c>
      <c r="W19" s="39">
        <v>0</v>
      </c>
    </row>
    <row r="20" spans="8:23" x14ac:dyDescent="0.25">
      <c r="K20" s="14"/>
      <c r="L20" s="22"/>
      <c r="N20" s="2" t="s">
        <v>665</v>
      </c>
      <c r="O20" s="2" t="s">
        <v>924</v>
      </c>
      <c r="Q20" s="6" t="s">
        <v>1184</v>
      </c>
      <c r="R20" s="1" t="s">
        <v>1319</v>
      </c>
      <c r="U20" s="40" t="s">
        <v>1455</v>
      </c>
      <c r="V20" s="38" t="s">
        <v>1491</v>
      </c>
      <c r="W20" s="39">
        <v>10</v>
      </c>
    </row>
    <row r="21" spans="8:23" x14ac:dyDescent="0.25">
      <c r="K21" s="3"/>
      <c r="L21" s="7"/>
      <c r="N21" s="2" t="s">
        <v>666</v>
      </c>
      <c r="O21" s="2" t="s">
        <v>925</v>
      </c>
      <c r="Q21" s="6" t="s">
        <v>1185</v>
      </c>
      <c r="R21" s="1" t="s">
        <v>1320</v>
      </c>
      <c r="U21" s="40" t="s">
        <v>1456</v>
      </c>
      <c r="V21" s="38" t="s">
        <v>1492</v>
      </c>
      <c r="W21" s="39">
        <v>15</v>
      </c>
    </row>
    <row r="22" spans="8:23" x14ac:dyDescent="0.25">
      <c r="K22" s="12" t="s">
        <v>613</v>
      </c>
      <c r="L22" s="9"/>
      <c r="N22" s="2" t="s">
        <v>667</v>
      </c>
      <c r="O22" s="2" t="s">
        <v>926</v>
      </c>
      <c r="Q22" s="6" t="s">
        <v>1186</v>
      </c>
      <c r="R22" s="1" t="s">
        <v>1321</v>
      </c>
      <c r="U22" s="40" t="s">
        <v>1457</v>
      </c>
      <c r="V22" s="38" t="s">
        <v>1493</v>
      </c>
      <c r="W22" s="39">
        <v>29</v>
      </c>
    </row>
    <row r="23" spans="8:23" x14ac:dyDescent="0.25">
      <c r="K23" s="18" t="s">
        <v>614</v>
      </c>
      <c r="L23" s="18" t="s">
        <v>641</v>
      </c>
      <c r="N23" s="2" t="s">
        <v>668</v>
      </c>
      <c r="O23" s="2" t="s">
        <v>927</v>
      </c>
      <c r="Q23" s="6" t="s">
        <v>1187</v>
      </c>
      <c r="R23" s="1" t="s">
        <v>1322</v>
      </c>
      <c r="U23" s="40" t="s">
        <v>1458</v>
      </c>
      <c r="V23" s="38" t="s">
        <v>1494</v>
      </c>
      <c r="W23" s="39">
        <v>11</v>
      </c>
    </row>
    <row r="24" spans="8:23" x14ac:dyDescent="0.25">
      <c r="K24" s="17" t="s">
        <v>615</v>
      </c>
      <c r="L24" s="20">
        <v>3</v>
      </c>
      <c r="N24" s="2" t="s">
        <v>669</v>
      </c>
      <c r="O24" s="2" t="s">
        <v>928</v>
      </c>
      <c r="Q24" s="6" t="s">
        <v>1188</v>
      </c>
      <c r="R24" s="1" t="s">
        <v>1323</v>
      </c>
      <c r="U24" s="40" t="s">
        <v>1459</v>
      </c>
      <c r="V24" s="38" t="s">
        <v>1495</v>
      </c>
      <c r="W24" s="39">
        <v>27</v>
      </c>
    </row>
    <row r="25" spans="8:23" x14ac:dyDescent="0.25">
      <c r="K25" s="14"/>
      <c r="L25" s="22"/>
      <c r="N25" s="2" t="s">
        <v>670</v>
      </c>
      <c r="O25" s="2" t="s">
        <v>929</v>
      </c>
      <c r="Q25" s="6" t="s">
        <v>1189</v>
      </c>
      <c r="R25" s="1" t="s">
        <v>1324</v>
      </c>
      <c r="U25" s="40" t="s">
        <v>1460</v>
      </c>
      <c r="V25" s="38" t="s">
        <v>1496</v>
      </c>
      <c r="W25" s="39">
        <v>12</v>
      </c>
    </row>
    <row r="26" spans="8:23" x14ac:dyDescent="0.25">
      <c r="K26" s="14"/>
      <c r="L26" s="22"/>
      <c r="N26" s="2" t="s">
        <v>671</v>
      </c>
      <c r="O26" s="2" t="s">
        <v>930</v>
      </c>
      <c r="Q26" s="6" t="s">
        <v>1190</v>
      </c>
      <c r="R26" s="1" t="s">
        <v>1325</v>
      </c>
      <c r="U26" s="40" t="s">
        <v>1461</v>
      </c>
      <c r="V26" s="38" t="s">
        <v>1497</v>
      </c>
      <c r="W26" s="39">
        <v>26</v>
      </c>
    </row>
    <row r="27" spans="8:23" x14ac:dyDescent="0.25">
      <c r="K27" s="3"/>
      <c r="L27" s="7"/>
      <c r="N27" s="2" t="s">
        <v>672</v>
      </c>
      <c r="O27" s="2" t="s">
        <v>931</v>
      </c>
      <c r="Q27" s="6" t="s">
        <v>1191</v>
      </c>
      <c r="R27" s="1" t="s">
        <v>1326</v>
      </c>
      <c r="U27" s="40" t="s">
        <v>1462</v>
      </c>
      <c r="V27" s="38" t="s">
        <v>1498</v>
      </c>
      <c r="W27" s="39">
        <v>21</v>
      </c>
    </row>
    <row r="28" spans="8:23" x14ac:dyDescent="0.25">
      <c r="K28" s="12" t="s">
        <v>616</v>
      </c>
      <c r="L28" s="9"/>
      <c r="N28" s="2" t="s">
        <v>673</v>
      </c>
      <c r="O28" s="2" t="s">
        <v>932</v>
      </c>
      <c r="Q28" s="6" t="s">
        <v>1192</v>
      </c>
      <c r="R28" s="1" t="s">
        <v>1327</v>
      </c>
      <c r="U28" s="40" t="s">
        <v>1463</v>
      </c>
      <c r="V28" s="38" t="s">
        <v>1499</v>
      </c>
      <c r="W28" s="39">
        <v>13</v>
      </c>
    </row>
    <row r="29" spans="8:23" x14ac:dyDescent="0.25">
      <c r="K29" s="18" t="s">
        <v>617</v>
      </c>
      <c r="L29" s="18" t="s">
        <v>642</v>
      </c>
      <c r="N29" s="2" t="s">
        <v>674</v>
      </c>
      <c r="O29" s="2" t="s">
        <v>933</v>
      </c>
      <c r="Q29" s="6" t="s">
        <v>1193</v>
      </c>
      <c r="R29" s="1" t="s">
        <v>1328</v>
      </c>
      <c r="U29" s="40" t="s">
        <v>1464</v>
      </c>
      <c r="V29" s="38" t="s">
        <v>1500</v>
      </c>
      <c r="W29" s="39">
        <v>14</v>
      </c>
    </row>
    <row r="30" spans="8:23" x14ac:dyDescent="0.25">
      <c r="K30" s="17" t="s">
        <v>618</v>
      </c>
      <c r="L30" s="20">
        <v>1</v>
      </c>
      <c r="N30" s="2" t="s">
        <v>675</v>
      </c>
      <c r="O30" s="2" t="s">
        <v>934</v>
      </c>
      <c r="Q30" s="6" t="s">
        <v>1194</v>
      </c>
      <c r="R30" s="1" t="s">
        <v>1329</v>
      </c>
      <c r="U30" s="40" t="s">
        <v>1465</v>
      </c>
      <c r="V30" s="38" t="s">
        <v>1501</v>
      </c>
      <c r="W30" s="39">
        <v>35</v>
      </c>
    </row>
    <row r="31" spans="8:23" x14ac:dyDescent="0.25">
      <c r="K31" s="17" t="s">
        <v>619</v>
      </c>
      <c r="L31" s="20">
        <v>10</v>
      </c>
      <c r="N31" s="2" t="s">
        <v>676</v>
      </c>
      <c r="O31" s="2" t="s">
        <v>935</v>
      </c>
      <c r="Q31" s="6" t="s">
        <v>1195</v>
      </c>
      <c r="R31" s="1" t="s">
        <v>1330</v>
      </c>
      <c r="U31" s="40" t="s">
        <v>1466</v>
      </c>
      <c r="V31" s="38" t="s">
        <v>1502</v>
      </c>
      <c r="W31" s="39">
        <v>32</v>
      </c>
    </row>
    <row r="32" spans="8:23" x14ac:dyDescent="0.25">
      <c r="K32" s="14"/>
      <c r="L32" s="22"/>
      <c r="N32" s="2" t="s">
        <v>677</v>
      </c>
      <c r="O32" s="2" t="s">
        <v>936</v>
      </c>
      <c r="Q32" s="6" t="s">
        <v>1196</v>
      </c>
      <c r="R32" s="1" t="s">
        <v>1331</v>
      </c>
      <c r="U32" s="40" t="s">
        <v>1467</v>
      </c>
      <c r="V32" s="38" t="s">
        <v>1503</v>
      </c>
      <c r="W32" s="39">
        <v>18</v>
      </c>
    </row>
    <row r="33" spans="11:23" x14ac:dyDescent="0.25">
      <c r="K33" s="14"/>
      <c r="L33" s="22"/>
      <c r="N33" s="2" t="s">
        <v>678</v>
      </c>
      <c r="O33" s="2" t="s">
        <v>937</v>
      </c>
      <c r="Q33" s="6" t="s">
        <v>1197</v>
      </c>
      <c r="R33" s="1" t="s">
        <v>1332</v>
      </c>
      <c r="U33" s="40" t="s">
        <v>1468</v>
      </c>
      <c r="V33" s="38" t="s">
        <v>1504</v>
      </c>
      <c r="W33" s="39">
        <v>22</v>
      </c>
    </row>
    <row r="34" spans="11:23" x14ac:dyDescent="0.25">
      <c r="K34" s="3"/>
      <c r="L34" s="7"/>
      <c r="N34" s="2" t="s">
        <v>679</v>
      </c>
      <c r="O34" s="2" t="s">
        <v>938</v>
      </c>
      <c r="Q34" s="6" t="s">
        <v>1198</v>
      </c>
      <c r="R34" s="1" t="s">
        <v>1333</v>
      </c>
      <c r="U34" s="40" t="s">
        <v>1469</v>
      </c>
      <c r="V34" s="38" t="s">
        <v>1505</v>
      </c>
      <c r="W34" s="39">
        <v>28</v>
      </c>
    </row>
    <row r="35" spans="11:23" x14ac:dyDescent="0.25">
      <c r="K35" s="12" t="s">
        <v>620</v>
      </c>
      <c r="L35" s="9"/>
      <c r="N35" s="2" t="s">
        <v>680</v>
      </c>
      <c r="O35" s="2" t="s">
        <v>939</v>
      </c>
      <c r="Q35" s="16" t="s">
        <v>1199</v>
      </c>
      <c r="R35" s="1" t="s">
        <v>1334</v>
      </c>
      <c r="U35" s="40" t="s">
        <v>1470</v>
      </c>
      <c r="V35" s="38" t="s">
        <v>1506</v>
      </c>
      <c r="W35" s="39">
        <v>17</v>
      </c>
    </row>
    <row r="36" spans="11:23" x14ac:dyDescent="0.25">
      <c r="K36" s="18" t="s">
        <v>621</v>
      </c>
      <c r="L36" s="18" t="s">
        <v>643</v>
      </c>
      <c r="N36" s="2" t="s">
        <v>681</v>
      </c>
      <c r="O36" s="2" t="s">
        <v>940</v>
      </c>
      <c r="Q36" s="6" t="s">
        <v>1200</v>
      </c>
      <c r="R36" s="1" t="s">
        <v>1335</v>
      </c>
      <c r="U36" s="40" t="s">
        <v>1471</v>
      </c>
      <c r="V36" s="38" t="s">
        <v>1507</v>
      </c>
      <c r="W36" s="39">
        <v>25</v>
      </c>
    </row>
    <row r="37" spans="11:23" x14ac:dyDescent="0.25">
      <c r="K37" s="17" t="s">
        <v>622</v>
      </c>
      <c r="L37" s="20">
        <v>1</v>
      </c>
      <c r="N37" s="2" t="s">
        <v>682</v>
      </c>
      <c r="O37" s="2" t="s">
        <v>941</v>
      </c>
      <c r="Q37" s="6" t="s">
        <v>1201</v>
      </c>
      <c r="R37" s="1" t="s">
        <v>1336</v>
      </c>
      <c r="U37" s="40" t="s">
        <v>1472</v>
      </c>
      <c r="V37" s="38" t="s">
        <v>1508</v>
      </c>
      <c r="W37" s="39">
        <v>16</v>
      </c>
    </row>
    <row r="38" spans="11:23" x14ac:dyDescent="0.25">
      <c r="K38" s="19" t="s">
        <v>623</v>
      </c>
      <c r="L38" s="23">
        <v>3</v>
      </c>
      <c r="N38" s="2" t="s">
        <v>683</v>
      </c>
      <c r="O38" s="2" t="s">
        <v>942</v>
      </c>
      <c r="Q38" s="6" t="s">
        <v>1202</v>
      </c>
      <c r="R38" s="1" t="s">
        <v>1337</v>
      </c>
    </row>
    <row r="39" spans="11:23" x14ac:dyDescent="0.25">
      <c r="K39" s="15"/>
      <c r="L39" s="24"/>
      <c r="N39" s="2" t="s">
        <v>684</v>
      </c>
      <c r="O39" s="2" t="s">
        <v>943</v>
      </c>
      <c r="Q39" s="6" t="s">
        <v>1203</v>
      </c>
      <c r="R39" s="1" t="s">
        <v>1338</v>
      </c>
    </row>
    <row r="40" spans="11:23" x14ac:dyDescent="0.25">
      <c r="K40" s="15"/>
      <c r="L40" s="24"/>
      <c r="N40" s="2" t="s">
        <v>685</v>
      </c>
      <c r="O40" s="2" t="s">
        <v>944</v>
      </c>
      <c r="Q40" s="6" t="s">
        <v>1204</v>
      </c>
      <c r="R40" s="1" t="s">
        <v>1339</v>
      </c>
    </row>
    <row r="41" spans="11:23" x14ac:dyDescent="0.25">
      <c r="K41" s="3"/>
      <c r="L41" s="7"/>
      <c r="N41" s="2" t="s">
        <v>686</v>
      </c>
      <c r="O41" s="2" t="s">
        <v>945</v>
      </c>
      <c r="Q41" s="6" t="s">
        <v>1205</v>
      </c>
      <c r="R41" s="1" t="s">
        <v>1340</v>
      </c>
    </row>
    <row r="42" spans="11:23" x14ac:dyDescent="0.25">
      <c r="K42" s="12" t="s">
        <v>624</v>
      </c>
      <c r="L42" s="9"/>
      <c r="N42" s="2" t="s">
        <v>687</v>
      </c>
      <c r="O42" s="2" t="s">
        <v>946</v>
      </c>
      <c r="Q42" s="6" t="s">
        <v>1206</v>
      </c>
      <c r="R42" s="1" t="s">
        <v>1341</v>
      </c>
    </row>
    <row r="43" spans="11:23" x14ac:dyDescent="0.25">
      <c r="K43" s="18" t="s">
        <v>625</v>
      </c>
      <c r="L43" s="18" t="s">
        <v>644</v>
      </c>
      <c r="N43" s="2" t="s">
        <v>688</v>
      </c>
      <c r="O43" s="2" t="s">
        <v>947</v>
      </c>
      <c r="Q43" s="6" t="s">
        <v>1207</v>
      </c>
      <c r="R43" s="1" t="s">
        <v>1342</v>
      </c>
    </row>
    <row r="44" spans="11:23" x14ac:dyDescent="0.25">
      <c r="K44" s="17" t="s">
        <v>626</v>
      </c>
      <c r="L44" s="20">
        <v>1</v>
      </c>
      <c r="N44" s="2" t="s">
        <v>689</v>
      </c>
      <c r="O44" s="2" t="s">
        <v>948</v>
      </c>
      <c r="Q44" s="6" t="s">
        <v>1208</v>
      </c>
      <c r="R44" s="1" t="s">
        <v>1343</v>
      </c>
    </row>
    <row r="45" spans="11:23" x14ac:dyDescent="0.25">
      <c r="K45" s="19" t="s">
        <v>627</v>
      </c>
      <c r="L45" s="23">
        <v>3</v>
      </c>
      <c r="N45" s="2" t="s">
        <v>690</v>
      </c>
      <c r="O45" s="2" t="s">
        <v>949</v>
      </c>
      <c r="Q45" s="6" t="s">
        <v>1209</v>
      </c>
      <c r="R45" s="1" t="s">
        <v>1344</v>
      </c>
    </row>
    <row r="46" spans="11:23" x14ac:dyDescent="0.25">
      <c r="K46" s="15"/>
      <c r="L46" s="24"/>
      <c r="N46" s="2" t="s">
        <v>691</v>
      </c>
      <c r="O46" s="2" t="s">
        <v>950</v>
      </c>
      <c r="Q46" s="6" t="s">
        <v>1210</v>
      </c>
      <c r="R46" s="1" t="s">
        <v>1345</v>
      </c>
    </row>
    <row r="47" spans="11:23" x14ac:dyDescent="0.25">
      <c r="K47" s="15"/>
      <c r="L47" s="24"/>
      <c r="N47" s="2" t="s">
        <v>692</v>
      </c>
      <c r="O47" s="2" t="s">
        <v>951</v>
      </c>
      <c r="Q47" s="6" t="s">
        <v>1211</v>
      </c>
      <c r="R47" s="1" t="s">
        <v>1346</v>
      </c>
    </row>
    <row r="48" spans="11:23" x14ac:dyDescent="0.25">
      <c r="K48" s="3"/>
      <c r="L48" s="7"/>
      <c r="N48" s="2" t="s">
        <v>693</v>
      </c>
      <c r="O48" s="2" t="s">
        <v>952</v>
      </c>
      <c r="Q48" s="6" t="s">
        <v>1212</v>
      </c>
      <c r="R48" s="1" t="s">
        <v>1347</v>
      </c>
    </row>
    <row r="49" spans="11:18" x14ac:dyDescent="0.25">
      <c r="K49" s="12" t="s">
        <v>628</v>
      </c>
      <c r="L49" s="9"/>
      <c r="N49" s="2" t="s">
        <v>694</v>
      </c>
      <c r="O49" s="2" t="s">
        <v>953</v>
      </c>
      <c r="Q49" s="6" t="s">
        <v>1213</v>
      </c>
      <c r="R49" s="1" t="s">
        <v>1348</v>
      </c>
    </row>
    <row r="50" spans="11:18" x14ac:dyDescent="0.25">
      <c r="K50" s="18" t="s">
        <v>629</v>
      </c>
      <c r="L50" s="18" t="s">
        <v>645</v>
      </c>
      <c r="N50" s="2" t="s">
        <v>695</v>
      </c>
      <c r="O50" s="2" t="s">
        <v>954</v>
      </c>
      <c r="Q50" s="6" t="s">
        <v>1214</v>
      </c>
      <c r="R50" s="1" t="s">
        <v>1349</v>
      </c>
    </row>
    <row r="51" spans="11:18" x14ac:dyDescent="0.25">
      <c r="K51" s="17" t="s">
        <v>630</v>
      </c>
      <c r="L51" s="20">
        <v>3</v>
      </c>
      <c r="N51" s="2" t="s">
        <v>696</v>
      </c>
      <c r="O51" s="2" t="s">
        <v>955</v>
      </c>
      <c r="Q51" s="6" t="s">
        <v>1215</v>
      </c>
      <c r="R51" s="1" t="s">
        <v>1350</v>
      </c>
    </row>
    <row r="52" spans="11:18" x14ac:dyDescent="0.25">
      <c r="K52" s="14"/>
      <c r="L52" s="22"/>
      <c r="N52" s="2" t="s">
        <v>697</v>
      </c>
      <c r="O52" s="2" t="s">
        <v>956</v>
      </c>
      <c r="Q52" s="6" t="s">
        <v>1216</v>
      </c>
      <c r="R52" s="1" t="s">
        <v>1351</v>
      </c>
    </row>
    <row r="53" spans="11:18" x14ac:dyDescent="0.25">
      <c r="K53" s="14"/>
      <c r="L53" s="22"/>
      <c r="N53" s="2" t="s">
        <v>698</v>
      </c>
      <c r="O53" s="2" t="s">
        <v>957</v>
      </c>
      <c r="Q53" s="6" t="s">
        <v>1217</v>
      </c>
      <c r="R53" s="1" t="s">
        <v>1352</v>
      </c>
    </row>
    <row r="54" spans="11:18" x14ac:dyDescent="0.25">
      <c r="K54" s="3"/>
      <c r="L54" s="7"/>
      <c r="N54" s="2" t="s">
        <v>699</v>
      </c>
      <c r="O54" s="2" t="s">
        <v>958</v>
      </c>
      <c r="Q54" s="6" t="s">
        <v>1218</v>
      </c>
      <c r="R54" s="1" t="s">
        <v>1353</v>
      </c>
    </row>
    <row r="55" spans="11:18" x14ac:dyDescent="0.25">
      <c r="K55" s="12" t="s">
        <v>631</v>
      </c>
      <c r="L55" s="9"/>
      <c r="N55" s="2" t="s">
        <v>700</v>
      </c>
      <c r="O55" s="2" t="s">
        <v>959</v>
      </c>
      <c r="Q55" s="6" t="s">
        <v>1219</v>
      </c>
      <c r="R55" s="1" t="s">
        <v>1354</v>
      </c>
    </row>
    <row r="56" spans="11:18" x14ac:dyDescent="0.25">
      <c r="K56" s="18" t="s">
        <v>632</v>
      </c>
      <c r="L56" s="18" t="s">
        <v>646</v>
      </c>
      <c r="N56" s="2" t="s">
        <v>701</v>
      </c>
      <c r="O56" s="2" t="s">
        <v>960</v>
      </c>
      <c r="Q56" s="6" t="s">
        <v>1220</v>
      </c>
      <c r="R56" s="1" t="s">
        <v>1355</v>
      </c>
    </row>
    <row r="57" spans="11:18" x14ac:dyDescent="0.25">
      <c r="K57" s="17" t="s">
        <v>633</v>
      </c>
      <c r="L57" s="20">
        <v>3</v>
      </c>
      <c r="N57" s="2" t="s">
        <v>702</v>
      </c>
      <c r="O57" s="2" t="s">
        <v>961</v>
      </c>
      <c r="Q57" s="6" t="s">
        <v>1221</v>
      </c>
      <c r="R57" s="1" t="s">
        <v>1356</v>
      </c>
    </row>
    <row r="58" spans="11:18" x14ac:dyDescent="0.25">
      <c r="K58" s="3"/>
      <c r="L58" s="7"/>
      <c r="N58" s="2" t="s">
        <v>703</v>
      </c>
      <c r="O58" s="2" t="s">
        <v>962</v>
      </c>
      <c r="Q58" s="6" t="s">
        <v>1222</v>
      </c>
      <c r="R58" s="1" t="s">
        <v>1357</v>
      </c>
    </row>
    <row r="59" spans="11:18" x14ac:dyDescent="0.25">
      <c r="K59" s="3"/>
      <c r="L59" s="7"/>
      <c r="N59" s="2" t="s">
        <v>704</v>
      </c>
      <c r="O59" s="2" t="s">
        <v>963</v>
      </c>
      <c r="Q59" s="6" t="s">
        <v>1223</v>
      </c>
      <c r="R59" s="1" t="s">
        <v>1358</v>
      </c>
    </row>
    <row r="60" spans="11:18" x14ac:dyDescent="0.25">
      <c r="K60" s="3"/>
      <c r="L60" s="7"/>
      <c r="N60" s="2" t="s">
        <v>705</v>
      </c>
      <c r="O60" s="2" t="s">
        <v>964</v>
      </c>
      <c r="Q60" s="6" t="s">
        <v>1224</v>
      </c>
      <c r="R60" s="1" t="s">
        <v>1359</v>
      </c>
    </row>
    <row r="61" spans="11:18" x14ac:dyDescent="0.25">
      <c r="K61" s="3"/>
      <c r="L61" s="7"/>
      <c r="N61" s="2" t="s">
        <v>706</v>
      </c>
      <c r="O61" s="2" t="s">
        <v>965</v>
      </c>
      <c r="Q61" s="6" t="s">
        <v>1225</v>
      </c>
      <c r="R61" s="1" t="s">
        <v>1360</v>
      </c>
    </row>
    <row r="62" spans="11:18" x14ac:dyDescent="0.25">
      <c r="K62" s="3"/>
      <c r="L62" s="7"/>
      <c r="N62" s="2" t="s">
        <v>707</v>
      </c>
      <c r="O62" s="2" t="s">
        <v>966</v>
      </c>
      <c r="Q62" s="6" t="s">
        <v>1226</v>
      </c>
      <c r="R62" s="1" t="s">
        <v>1361</v>
      </c>
    </row>
    <row r="63" spans="11:18" x14ac:dyDescent="0.25">
      <c r="K63" s="4" t="s">
        <v>634</v>
      </c>
      <c r="L63" s="7"/>
      <c r="N63" s="2" t="s">
        <v>708</v>
      </c>
      <c r="O63" s="2" t="s">
        <v>967</v>
      </c>
      <c r="Q63" s="6" t="s">
        <v>1227</v>
      </c>
      <c r="R63" s="1" t="s">
        <v>1362</v>
      </c>
    </row>
    <row r="64" spans="11:18" x14ac:dyDescent="0.25">
      <c r="K64" s="17" t="s">
        <v>635</v>
      </c>
      <c r="L64" s="20">
        <v>1</v>
      </c>
      <c r="N64" s="2" t="s">
        <v>709</v>
      </c>
      <c r="O64" s="2" t="s">
        <v>968</v>
      </c>
      <c r="Q64" s="6" t="s">
        <v>1228</v>
      </c>
      <c r="R64" s="1" t="s">
        <v>1363</v>
      </c>
    </row>
    <row r="65" spans="11:18" x14ac:dyDescent="0.25">
      <c r="K65" s="17" t="s">
        <v>636</v>
      </c>
      <c r="L65" s="20">
        <v>3</v>
      </c>
      <c r="N65" s="2" t="s">
        <v>710</v>
      </c>
      <c r="O65" s="2" t="s">
        <v>969</v>
      </c>
      <c r="Q65" s="6" t="s">
        <v>1229</v>
      </c>
      <c r="R65" s="1" t="s">
        <v>1364</v>
      </c>
    </row>
    <row r="66" spans="11:18" x14ac:dyDescent="0.25">
      <c r="K66" s="17" t="s">
        <v>637</v>
      </c>
      <c r="L66" s="20">
        <v>10</v>
      </c>
      <c r="N66" s="2" t="s">
        <v>711</v>
      </c>
      <c r="O66" s="2" t="s">
        <v>970</v>
      </c>
      <c r="Q66" s="6" t="s">
        <v>1230</v>
      </c>
      <c r="R66" s="1" t="s">
        <v>1365</v>
      </c>
    </row>
    <row r="67" spans="11:18" x14ac:dyDescent="0.25">
      <c r="K67" s="3"/>
      <c r="L67" s="7"/>
      <c r="N67" s="2" t="s">
        <v>712</v>
      </c>
      <c r="O67" s="2" t="s">
        <v>971</v>
      </c>
      <c r="Q67" s="16" t="s">
        <v>1231</v>
      </c>
      <c r="R67" s="1" t="s">
        <v>1366</v>
      </c>
    </row>
    <row r="68" spans="11:18" x14ac:dyDescent="0.25">
      <c r="K68" s="3"/>
      <c r="L68" s="7"/>
      <c r="N68" s="2" t="s">
        <v>713</v>
      </c>
      <c r="O68" s="2" t="s">
        <v>972</v>
      </c>
      <c r="Q68" s="6" t="s">
        <v>1232</v>
      </c>
      <c r="R68" s="1" t="s">
        <v>1367</v>
      </c>
    </row>
    <row r="69" spans="11:18" x14ac:dyDescent="0.25">
      <c r="K69" s="3"/>
      <c r="L69" s="7"/>
      <c r="N69" s="2" t="s">
        <v>714</v>
      </c>
      <c r="O69" s="2" t="s">
        <v>973</v>
      </c>
      <c r="Q69" s="6" t="s">
        <v>1233</v>
      </c>
      <c r="R69" s="1" t="s">
        <v>1368</v>
      </c>
    </row>
    <row r="70" spans="11:18" x14ac:dyDescent="0.25">
      <c r="N70" s="2" t="s">
        <v>715</v>
      </c>
      <c r="O70" s="2" t="s">
        <v>974</v>
      </c>
      <c r="Q70" s="6" t="s">
        <v>1234</v>
      </c>
      <c r="R70" s="1" t="s">
        <v>1369</v>
      </c>
    </row>
    <row r="71" spans="11:18" x14ac:dyDescent="0.25">
      <c r="N71" s="2" t="s">
        <v>716</v>
      </c>
      <c r="O71" s="2" t="s">
        <v>975</v>
      </c>
      <c r="Q71" s="6" t="s">
        <v>1235</v>
      </c>
      <c r="R71" s="1" t="s">
        <v>1370</v>
      </c>
    </row>
    <row r="72" spans="11:18" x14ac:dyDescent="0.25">
      <c r="N72" s="2" t="s">
        <v>717</v>
      </c>
      <c r="O72" s="2" t="s">
        <v>976</v>
      </c>
      <c r="Q72" s="6" t="s">
        <v>1236</v>
      </c>
      <c r="R72" s="1" t="s">
        <v>1371</v>
      </c>
    </row>
    <row r="73" spans="11:18" x14ac:dyDescent="0.25">
      <c r="N73" s="2" t="s">
        <v>718</v>
      </c>
      <c r="O73" s="2" t="s">
        <v>977</v>
      </c>
      <c r="Q73" s="6" t="s">
        <v>1237</v>
      </c>
      <c r="R73" s="1" t="s">
        <v>1372</v>
      </c>
    </row>
    <row r="74" spans="11:18" x14ac:dyDescent="0.25">
      <c r="N74" s="2" t="s">
        <v>719</v>
      </c>
      <c r="O74" s="2" t="s">
        <v>978</v>
      </c>
      <c r="Q74" s="6" t="s">
        <v>1238</v>
      </c>
      <c r="R74" s="1" t="s">
        <v>1373</v>
      </c>
    </row>
    <row r="75" spans="11:18" x14ac:dyDescent="0.25">
      <c r="N75" s="2" t="s">
        <v>720</v>
      </c>
      <c r="O75" s="2" t="s">
        <v>979</v>
      </c>
      <c r="Q75" s="6" t="s">
        <v>1239</v>
      </c>
      <c r="R75" s="1" t="s">
        <v>1374</v>
      </c>
    </row>
    <row r="76" spans="11:18" x14ac:dyDescent="0.25">
      <c r="N76" s="2" t="s">
        <v>721</v>
      </c>
      <c r="O76" s="2" t="s">
        <v>980</v>
      </c>
      <c r="Q76" s="6" t="s">
        <v>1240</v>
      </c>
      <c r="R76" s="1" t="s">
        <v>1375</v>
      </c>
    </row>
    <row r="77" spans="11:18" x14ac:dyDescent="0.25">
      <c r="N77" s="2" t="s">
        <v>722</v>
      </c>
      <c r="O77" s="2" t="s">
        <v>981</v>
      </c>
      <c r="Q77" s="6" t="s">
        <v>1241</v>
      </c>
      <c r="R77" s="1" t="s">
        <v>1376</v>
      </c>
    </row>
    <row r="78" spans="11:18" x14ac:dyDescent="0.25">
      <c r="N78" s="2" t="s">
        <v>723</v>
      </c>
      <c r="O78" s="2" t="s">
        <v>982</v>
      </c>
      <c r="Q78" s="6" t="s">
        <v>1242</v>
      </c>
      <c r="R78" s="1" t="s">
        <v>1377</v>
      </c>
    </row>
    <row r="79" spans="11:18" x14ac:dyDescent="0.25">
      <c r="N79" s="2" t="s">
        <v>724</v>
      </c>
      <c r="O79" s="2" t="s">
        <v>983</v>
      </c>
      <c r="Q79" s="6" t="s">
        <v>1243</v>
      </c>
      <c r="R79" s="1" t="s">
        <v>1378</v>
      </c>
    </row>
    <row r="80" spans="11:18" x14ac:dyDescent="0.25">
      <c r="N80" s="2" t="s">
        <v>725</v>
      </c>
      <c r="O80" s="2" t="s">
        <v>984</v>
      </c>
      <c r="Q80" s="6" t="s">
        <v>1244</v>
      </c>
      <c r="R80" s="1" t="s">
        <v>1379</v>
      </c>
    </row>
    <row r="81" spans="14:18" x14ac:dyDescent="0.25">
      <c r="N81" s="2" t="s">
        <v>726</v>
      </c>
      <c r="O81" s="2" t="s">
        <v>985</v>
      </c>
      <c r="Q81" s="6" t="s">
        <v>1245</v>
      </c>
      <c r="R81" s="1" t="s">
        <v>1380</v>
      </c>
    </row>
    <row r="82" spans="14:18" x14ac:dyDescent="0.25">
      <c r="N82" s="2" t="s">
        <v>727</v>
      </c>
      <c r="O82" s="2" t="s">
        <v>986</v>
      </c>
      <c r="Q82" s="6" t="s">
        <v>1246</v>
      </c>
      <c r="R82" s="1" t="s">
        <v>1381</v>
      </c>
    </row>
    <row r="83" spans="14:18" x14ac:dyDescent="0.25">
      <c r="N83" s="2" t="s">
        <v>728</v>
      </c>
      <c r="O83" s="2" t="s">
        <v>987</v>
      </c>
      <c r="Q83" s="6" t="s">
        <v>1247</v>
      </c>
      <c r="R83" s="1" t="s">
        <v>1382</v>
      </c>
    </row>
    <row r="84" spans="14:18" x14ac:dyDescent="0.25">
      <c r="N84" s="2" t="s">
        <v>729</v>
      </c>
      <c r="O84" s="2" t="s">
        <v>988</v>
      </c>
      <c r="Q84" s="6" t="s">
        <v>1248</v>
      </c>
      <c r="R84" s="1" t="s">
        <v>1383</v>
      </c>
    </row>
    <row r="85" spans="14:18" x14ac:dyDescent="0.25">
      <c r="N85" s="2" t="s">
        <v>730</v>
      </c>
      <c r="O85" s="2" t="s">
        <v>989</v>
      </c>
      <c r="Q85" s="6" t="s">
        <v>1249</v>
      </c>
      <c r="R85" s="1" t="s">
        <v>1384</v>
      </c>
    </row>
    <row r="86" spans="14:18" x14ac:dyDescent="0.25">
      <c r="N86" s="2" t="s">
        <v>731</v>
      </c>
      <c r="O86" s="2" t="s">
        <v>990</v>
      </c>
      <c r="Q86" s="6" t="s">
        <v>1250</v>
      </c>
      <c r="R86" s="1" t="s">
        <v>1385</v>
      </c>
    </row>
    <row r="87" spans="14:18" x14ac:dyDescent="0.25">
      <c r="N87" s="2" t="s">
        <v>732</v>
      </c>
      <c r="O87" s="2" t="s">
        <v>991</v>
      </c>
      <c r="Q87" s="6" t="s">
        <v>1251</v>
      </c>
      <c r="R87" s="1" t="s">
        <v>1386</v>
      </c>
    </row>
    <row r="88" spans="14:18" x14ac:dyDescent="0.25">
      <c r="N88" s="2" t="s">
        <v>733</v>
      </c>
      <c r="O88" s="2" t="s">
        <v>992</v>
      </c>
      <c r="Q88" s="6" t="s">
        <v>1252</v>
      </c>
      <c r="R88" s="1" t="s">
        <v>1387</v>
      </c>
    </row>
    <row r="89" spans="14:18" x14ac:dyDescent="0.25">
      <c r="N89" s="2" t="s">
        <v>734</v>
      </c>
      <c r="O89" s="2" t="s">
        <v>993</v>
      </c>
      <c r="Q89" s="6" t="s">
        <v>1253</v>
      </c>
      <c r="R89" s="1" t="s">
        <v>1388</v>
      </c>
    </row>
    <row r="90" spans="14:18" x14ac:dyDescent="0.25">
      <c r="N90" s="2" t="s">
        <v>735</v>
      </c>
      <c r="O90" s="2" t="s">
        <v>994</v>
      </c>
      <c r="Q90" s="6" t="s">
        <v>1254</v>
      </c>
      <c r="R90" s="1" t="s">
        <v>1389</v>
      </c>
    </row>
    <row r="91" spans="14:18" x14ac:dyDescent="0.25">
      <c r="N91" s="2" t="s">
        <v>736</v>
      </c>
      <c r="O91" s="2" t="s">
        <v>995</v>
      </c>
      <c r="Q91" s="6" t="s">
        <v>1255</v>
      </c>
      <c r="R91" s="1" t="s">
        <v>1390</v>
      </c>
    </row>
    <row r="92" spans="14:18" x14ac:dyDescent="0.25">
      <c r="N92" s="2" t="s">
        <v>737</v>
      </c>
      <c r="O92" s="2" t="s">
        <v>996</v>
      </c>
      <c r="Q92" s="6" t="s">
        <v>1256</v>
      </c>
      <c r="R92" s="1" t="s">
        <v>1391</v>
      </c>
    </row>
    <row r="93" spans="14:18" x14ac:dyDescent="0.25">
      <c r="N93" s="2" t="s">
        <v>738</v>
      </c>
      <c r="O93" s="2" t="s">
        <v>997</v>
      </c>
      <c r="Q93" s="6" t="s">
        <v>1257</v>
      </c>
      <c r="R93" s="1" t="s">
        <v>1392</v>
      </c>
    </row>
    <row r="94" spans="14:18" x14ac:dyDescent="0.25">
      <c r="N94" s="2" t="s">
        <v>739</v>
      </c>
      <c r="O94" s="2" t="s">
        <v>998</v>
      </c>
      <c r="Q94" s="6" t="s">
        <v>1258</v>
      </c>
      <c r="R94" s="1" t="s">
        <v>1393</v>
      </c>
    </row>
    <row r="95" spans="14:18" x14ac:dyDescent="0.25">
      <c r="N95" s="2" t="s">
        <v>740</v>
      </c>
      <c r="O95" s="2" t="s">
        <v>999</v>
      </c>
      <c r="Q95" s="6" t="s">
        <v>1259</v>
      </c>
      <c r="R95" s="1" t="s">
        <v>1394</v>
      </c>
    </row>
    <row r="96" spans="14:18" x14ac:dyDescent="0.25">
      <c r="N96" s="2" t="s">
        <v>741</v>
      </c>
      <c r="O96" s="2" t="s">
        <v>1000</v>
      </c>
      <c r="Q96" s="6" t="s">
        <v>1260</v>
      </c>
      <c r="R96" s="1" t="s">
        <v>1395</v>
      </c>
    </row>
    <row r="97" spans="14:18" x14ac:dyDescent="0.25">
      <c r="N97" s="2" t="s">
        <v>742</v>
      </c>
      <c r="O97" s="2" t="s">
        <v>1001</v>
      </c>
      <c r="Q97" s="6" t="s">
        <v>1261</v>
      </c>
      <c r="R97" s="1" t="s">
        <v>1396</v>
      </c>
    </row>
    <row r="98" spans="14:18" x14ac:dyDescent="0.25">
      <c r="N98" s="2" t="s">
        <v>743</v>
      </c>
      <c r="O98" s="2" t="s">
        <v>1002</v>
      </c>
      <c r="Q98" s="6" t="s">
        <v>1262</v>
      </c>
      <c r="R98" s="1" t="s">
        <v>1397</v>
      </c>
    </row>
    <row r="99" spans="14:18" x14ac:dyDescent="0.25">
      <c r="N99" s="2" t="s">
        <v>744</v>
      </c>
      <c r="O99" s="2" t="s">
        <v>1003</v>
      </c>
      <c r="Q99" s="6" t="s">
        <v>1263</v>
      </c>
      <c r="R99" s="1" t="s">
        <v>1398</v>
      </c>
    </row>
    <row r="100" spans="14:18" x14ac:dyDescent="0.25">
      <c r="N100" s="2" t="s">
        <v>745</v>
      </c>
      <c r="O100" s="2" t="s">
        <v>1004</v>
      </c>
      <c r="Q100" s="6" t="s">
        <v>1264</v>
      </c>
      <c r="R100" s="1" t="s">
        <v>1399</v>
      </c>
    </row>
    <row r="101" spans="14:18" x14ac:dyDescent="0.25">
      <c r="N101" s="2" t="s">
        <v>746</v>
      </c>
      <c r="O101" s="2" t="s">
        <v>1005</v>
      </c>
      <c r="Q101" s="6" t="s">
        <v>1265</v>
      </c>
      <c r="R101" s="1" t="s">
        <v>1400</v>
      </c>
    </row>
    <row r="102" spans="14:18" x14ac:dyDescent="0.25">
      <c r="N102" s="2" t="s">
        <v>747</v>
      </c>
      <c r="O102" s="2" t="s">
        <v>1006</v>
      </c>
      <c r="Q102" s="6" t="s">
        <v>1266</v>
      </c>
      <c r="R102" s="1" t="s">
        <v>1401</v>
      </c>
    </row>
    <row r="103" spans="14:18" x14ac:dyDescent="0.25">
      <c r="N103" s="2" t="s">
        <v>748</v>
      </c>
      <c r="O103" s="2" t="s">
        <v>1007</v>
      </c>
      <c r="Q103" s="6" t="s">
        <v>1267</v>
      </c>
      <c r="R103" s="1" t="s">
        <v>1402</v>
      </c>
    </row>
    <row r="104" spans="14:18" x14ac:dyDescent="0.25">
      <c r="N104" s="2" t="s">
        <v>749</v>
      </c>
      <c r="O104" s="2" t="s">
        <v>1008</v>
      </c>
      <c r="Q104" s="6" t="s">
        <v>1268</v>
      </c>
      <c r="R104" s="1" t="s">
        <v>1403</v>
      </c>
    </row>
    <row r="105" spans="14:18" x14ac:dyDescent="0.25">
      <c r="N105" s="2" t="s">
        <v>750</v>
      </c>
      <c r="O105" s="2" t="s">
        <v>1009</v>
      </c>
      <c r="Q105" s="6" t="s">
        <v>1269</v>
      </c>
      <c r="R105" s="1" t="s">
        <v>1404</v>
      </c>
    </row>
    <row r="106" spans="14:18" x14ac:dyDescent="0.25">
      <c r="N106" s="2" t="s">
        <v>751</v>
      </c>
      <c r="O106" s="2" t="s">
        <v>1010</v>
      </c>
      <c r="Q106" s="6" t="s">
        <v>1270</v>
      </c>
      <c r="R106" s="1" t="s">
        <v>1405</v>
      </c>
    </row>
    <row r="107" spans="14:18" x14ac:dyDescent="0.25">
      <c r="N107" s="2" t="s">
        <v>752</v>
      </c>
      <c r="O107" s="2" t="s">
        <v>1011</v>
      </c>
      <c r="Q107" s="6" t="s">
        <v>1271</v>
      </c>
      <c r="R107" s="1" t="s">
        <v>1406</v>
      </c>
    </row>
    <row r="108" spans="14:18" x14ac:dyDescent="0.25">
      <c r="N108" s="2" t="s">
        <v>753</v>
      </c>
      <c r="O108" s="2" t="s">
        <v>1012</v>
      </c>
      <c r="Q108" s="6" t="s">
        <v>1272</v>
      </c>
      <c r="R108" s="1" t="s">
        <v>1407</v>
      </c>
    </row>
    <row r="109" spans="14:18" x14ac:dyDescent="0.25">
      <c r="N109" s="2" t="s">
        <v>754</v>
      </c>
      <c r="O109" s="2" t="s">
        <v>1013</v>
      </c>
      <c r="Q109" s="6" t="s">
        <v>1273</v>
      </c>
      <c r="R109" s="1" t="s">
        <v>1408</v>
      </c>
    </row>
    <row r="110" spans="14:18" x14ac:dyDescent="0.25">
      <c r="N110" s="2" t="s">
        <v>755</v>
      </c>
      <c r="O110" s="2" t="s">
        <v>1014</v>
      </c>
      <c r="Q110" s="6" t="s">
        <v>1274</v>
      </c>
      <c r="R110" s="1" t="s">
        <v>1409</v>
      </c>
    </row>
    <row r="111" spans="14:18" x14ac:dyDescent="0.25">
      <c r="N111" s="2" t="s">
        <v>756</v>
      </c>
      <c r="O111" s="2" t="s">
        <v>1015</v>
      </c>
      <c r="Q111" s="6" t="s">
        <v>1275</v>
      </c>
      <c r="R111" s="1" t="s">
        <v>1410</v>
      </c>
    </row>
    <row r="112" spans="14:18" x14ac:dyDescent="0.25">
      <c r="N112" s="2" t="s">
        <v>757</v>
      </c>
      <c r="O112" s="2" t="s">
        <v>1016</v>
      </c>
      <c r="Q112" s="6" t="s">
        <v>1276</v>
      </c>
      <c r="R112" s="1" t="s">
        <v>1411</v>
      </c>
    </row>
    <row r="113" spans="14:18" x14ac:dyDescent="0.25">
      <c r="N113" s="2" t="s">
        <v>758</v>
      </c>
      <c r="O113" s="2" t="s">
        <v>1017</v>
      </c>
      <c r="Q113" s="6" t="s">
        <v>1277</v>
      </c>
      <c r="R113" s="1" t="s">
        <v>1412</v>
      </c>
    </row>
    <row r="114" spans="14:18" x14ac:dyDescent="0.25">
      <c r="N114" s="2" t="s">
        <v>759</v>
      </c>
      <c r="O114" s="2" t="s">
        <v>1018</v>
      </c>
      <c r="Q114" s="6" t="s">
        <v>1278</v>
      </c>
      <c r="R114" s="1" t="s">
        <v>1413</v>
      </c>
    </row>
    <row r="115" spans="14:18" x14ac:dyDescent="0.25">
      <c r="N115" s="2" t="s">
        <v>760</v>
      </c>
      <c r="O115" s="2" t="s">
        <v>1019</v>
      </c>
      <c r="Q115" s="6" t="s">
        <v>1279</v>
      </c>
      <c r="R115" s="1" t="s">
        <v>1414</v>
      </c>
    </row>
    <row r="116" spans="14:18" x14ac:dyDescent="0.25">
      <c r="N116" s="2" t="s">
        <v>761</v>
      </c>
      <c r="O116" s="2" t="s">
        <v>1020</v>
      </c>
      <c r="Q116" s="6" t="s">
        <v>1280</v>
      </c>
      <c r="R116" s="1" t="s">
        <v>1415</v>
      </c>
    </row>
    <row r="117" spans="14:18" x14ac:dyDescent="0.25">
      <c r="N117" s="2" t="s">
        <v>762</v>
      </c>
      <c r="O117" s="2" t="s">
        <v>1021</v>
      </c>
      <c r="Q117" s="6" t="s">
        <v>1281</v>
      </c>
      <c r="R117" s="1" t="s">
        <v>1416</v>
      </c>
    </row>
    <row r="118" spans="14:18" x14ac:dyDescent="0.25">
      <c r="N118" s="2" t="s">
        <v>763</v>
      </c>
      <c r="O118" s="2" t="s">
        <v>1022</v>
      </c>
      <c r="Q118" s="6" t="s">
        <v>1282</v>
      </c>
      <c r="R118" s="1" t="s">
        <v>1417</v>
      </c>
    </row>
    <row r="119" spans="14:18" x14ac:dyDescent="0.25">
      <c r="N119" s="2" t="s">
        <v>764</v>
      </c>
      <c r="O119" s="2" t="s">
        <v>1023</v>
      </c>
      <c r="Q119" s="6" t="s">
        <v>1283</v>
      </c>
      <c r="R119" s="1" t="s">
        <v>1418</v>
      </c>
    </row>
    <row r="120" spans="14:18" x14ac:dyDescent="0.25">
      <c r="N120" s="2" t="s">
        <v>765</v>
      </c>
      <c r="O120" s="2" t="s">
        <v>1024</v>
      </c>
      <c r="Q120" s="6" t="s">
        <v>1284</v>
      </c>
      <c r="R120" s="1" t="s">
        <v>1419</v>
      </c>
    </row>
    <row r="121" spans="14:18" x14ac:dyDescent="0.25">
      <c r="N121" s="2" t="s">
        <v>766</v>
      </c>
      <c r="O121" s="2" t="s">
        <v>1025</v>
      </c>
      <c r="Q121" s="6" t="s">
        <v>1285</v>
      </c>
      <c r="R121" s="1" t="s">
        <v>1420</v>
      </c>
    </row>
    <row r="122" spans="14:18" x14ac:dyDescent="0.25">
      <c r="N122" s="2" t="s">
        <v>767</v>
      </c>
      <c r="O122" s="2" t="s">
        <v>1026</v>
      </c>
      <c r="Q122" s="6" t="s">
        <v>1286</v>
      </c>
      <c r="R122" s="1" t="s">
        <v>1421</v>
      </c>
    </row>
    <row r="123" spans="14:18" x14ac:dyDescent="0.25">
      <c r="N123" s="2" t="s">
        <v>768</v>
      </c>
      <c r="O123" s="2" t="s">
        <v>1027</v>
      </c>
      <c r="Q123" s="6" t="s">
        <v>1287</v>
      </c>
      <c r="R123" s="1" t="s">
        <v>1422</v>
      </c>
    </row>
    <row r="124" spans="14:18" x14ac:dyDescent="0.25">
      <c r="N124" s="2" t="s">
        <v>769</v>
      </c>
      <c r="O124" s="2" t="s">
        <v>1028</v>
      </c>
      <c r="Q124" s="6" t="s">
        <v>1288</v>
      </c>
      <c r="R124" s="1" t="s">
        <v>1423</v>
      </c>
    </row>
    <row r="125" spans="14:18" x14ac:dyDescent="0.25">
      <c r="N125" s="2" t="s">
        <v>770</v>
      </c>
      <c r="O125" s="2" t="s">
        <v>1029</v>
      </c>
      <c r="Q125" s="6" t="s">
        <v>1289</v>
      </c>
      <c r="R125" s="1" t="s">
        <v>1424</v>
      </c>
    </row>
    <row r="126" spans="14:18" x14ac:dyDescent="0.25">
      <c r="N126" s="2" t="s">
        <v>771</v>
      </c>
      <c r="O126" s="2" t="s">
        <v>1030</v>
      </c>
      <c r="Q126" s="6" t="s">
        <v>1290</v>
      </c>
      <c r="R126" s="1" t="s">
        <v>1425</v>
      </c>
    </row>
    <row r="127" spans="14:18" x14ac:dyDescent="0.25">
      <c r="N127" s="2" t="s">
        <v>772</v>
      </c>
      <c r="O127" s="2" t="s">
        <v>1031</v>
      </c>
      <c r="Q127" s="6" t="s">
        <v>1291</v>
      </c>
      <c r="R127" s="1" t="s">
        <v>1426</v>
      </c>
    </row>
    <row r="128" spans="14:18" x14ac:dyDescent="0.25">
      <c r="N128" s="2" t="s">
        <v>773</v>
      </c>
      <c r="O128" s="2" t="s">
        <v>1032</v>
      </c>
      <c r="Q128" s="6" t="s">
        <v>1292</v>
      </c>
      <c r="R128" s="1" t="s">
        <v>1427</v>
      </c>
    </row>
    <row r="129" spans="14:18" x14ac:dyDescent="0.25">
      <c r="N129" s="2" t="s">
        <v>774</v>
      </c>
      <c r="O129" s="2" t="s">
        <v>1033</v>
      </c>
      <c r="Q129" s="6" t="s">
        <v>1293</v>
      </c>
      <c r="R129" s="1" t="s">
        <v>1428</v>
      </c>
    </row>
    <row r="130" spans="14:18" x14ac:dyDescent="0.25">
      <c r="N130" s="2" t="s">
        <v>775</v>
      </c>
      <c r="O130" s="2" t="s">
        <v>1034</v>
      </c>
      <c r="Q130" s="6" t="s">
        <v>1294</v>
      </c>
      <c r="R130" s="1" t="s">
        <v>1429</v>
      </c>
    </row>
    <row r="131" spans="14:18" x14ac:dyDescent="0.25">
      <c r="N131" s="2" t="s">
        <v>776</v>
      </c>
      <c r="O131" s="2" t="s">
        <v>1035</v>
      </c>
      <c r="Q131" s="6" t="s">
        <v>1295</v>
      </c>
      <c r="R131" s="1" t="s">
        <v>1430</v>
      </c>
    </row>
    <row r="132" spans="14:18" x14ac:dyDescent="0.25">
      <c r="N132" s="2" t="s">
        <v>777</v>
      </c>
      <c r="O132" s="2" t="s">
        <v>1036</v>
      </c>
      <c r="Q132" s="6" t="s">
        <v>1296</v>
      </c>
      <c r="R132" s="1" t="s">
        <v>1431</v>
      </c>
    </row>
    <row r="133" spans="14:18" x14ac:dyDescent="0.25">
      <c r="N133" s="2" t="s">
        <v>778</v>
      </c>
      <c r="O133" s="2" t="s">
        <v>1037</v>
      </c>
      <c r="Q133" s="6" t="s">
        <v>1297</v>
      </c>
      <c r="R133" s="1" t="s">
        <v>1432</v>
      </c>
    </row>
    <row r="134" spans="14:18" x14ac:dyDescent="0.25">
      <c r="N134" s="2" t="s">
        <v>779</v>
      </c>
      <c r="O134" s="2" t="s">
        <v>1038</v>
      </c>
      <c r="Q134" s="6" t="s">
        <v>1298</v>
      </c>
      <c r="R134" s="1" t="s">
        <v>1433</v>
      </c>
    </row>
    <row r="135" spans="14:18" x14ac:dyDescent="0.25">
      <c r="N135" s="2" t="s">
        <v>780</v>
      </c>
      <c r="O135" s="2" t="s">
        <v>1039</v>
      </c>
      <c r="Q135" s="6" t="s">
        <v>1299</v>
      </c>
      <c r="R135" s="1" t="s">
        <v>1434</v>
      </c>
    </row>
    <row r="136" spans="14:18" x14ac:dyDescent="0.25">
      <c r="N136" s="2" t="s">
        <v>781</v>
      </c>
      <c r="O136" s="2" t="s">
        <v>1040</v>
      </c>
      <c r="Q136" s="6" t="s">
        <v>1300</v>
      </c>
      <c r="R136" s="1" t="s">
        <v>1435</v>
      </c>
    </row>
    <row r="137" spans="14:18" x14ac:dyDescent="0.25">
      <c r="N137" s="2" t="s">
        <v>782</v>
      </c>
      <c r="O137" s="2" t="s">
        <v>1041</v>
      </c>
      <c r="Q137" s="6" t="s">
        <v>1301</v>
      </c>
      <c r="R137" s="1" t="s">
        <v>1436</v>
      </c>
    </row>
    <row r="138" spans="14:18" x14ac:dyDescent="0.25">
      <c r="N138" s="2" t="s">
        <v>783</v>
      </c>
      <c r="O138" s="2" t="s">
        <v>1042</v>
      </c>
    </row>
    <row r="139" spans="14:18" x14ac:dyDescent="0.25">
      <c r="N139" s="2" t="s">
        <v>784</v>
      </c>
      <c r="O139" s="2" t="s">
        <v>1043</v>
      </c>
    </row>
    <row r="140" spans="14:18" x14ac:dyDescent="0.25">
      <c r="N140" s="2" t="s">
        <v>785</v>
      </c>
      <c r="O140" s="2" t="s">
        <v>1044</v>
      </c>
    </row>
    <row r="141" spans="14:18" x14ac:dyDescent="0.25">
      <c r="N141" s="2" t="s">
        <v>786</v>
      </c>
      <c r="O141" s="2" t="s">
        <v>1045</v>
      </c>
    </row>
    <row r="142" spans="14:18" x14ac:dyDescent="0.25">
      <c r="N142" s="2" t="s">
        <v>787</v>
      </c>
      <c r="O142" s="2" t="s">
        <v>1046</v>
      </c>
    </row>
    <row r="143" spans="14:18" x14ac:dyDescent="0.25">
      <c r="N143" s="2" t="s">
        <v>788</v>
      </c>
      <c r="O143" s="2" t="s">
        <v>1047</v>
      </c>
    </row>
    <row r="144" spans="14:18" x14ac:dyDescent="0.25">
      <c r="N144" s="2" t="s">
        <v>789</v>
      </c>
      <c r="O144" s="2" t="s">
        <v>1048</v>
      </c>
    </row>
    <row r="145" spans="14:15" x14ac:dyDescent="0.25">
      <c r="N145" s="2" t="s">
        <v>790</v>
      </c>
      <c r="O145" s="2" t="s">
        <v>1049</v>
      </c>
    </row>
    <row r="146" spans="14:15" x14ac:dyDescent="0.25">
      <c r="N146" s="2" t="s">
        <v>791</v>
      </c>
      <c r="O146" s="2" t="s">
        <v>1050</v>
      </c>
    </row>
    <row r="147" spans="14:15" x14ac:dyDescent="0.25">
      <c r="N147" s="2" t="s">
        <v>792</v>
      </c>
      <c r="O147" s="2" t="s">
        <v>1051</v>
      </c>
    </row>
    <row r="148" spans="14:15" x14ac:dyDescent="0.25">
      <c r="N148" s="2" t="s">
        <v>793</v>
      </c>
      <c r="O148" s="2" t="s">
        <v>1052</v>
      </c>
    </row>
    <row r="149" spans="14:15" x14ac:dyDescent="0.25">
      <c r="N149" s="2" t="s">
        <v>794</v>
      </c>
      <c r="O149" s="2" t="s">
        <v>1053</v>
      </c>
    </row>
    <row r="150" spans="14:15" x14ac:dyDescent="0.25">
      <c r="N150" s="2" t="s">
        <v>795</v>
      </c>
      <c r="O150" s="2" t="s">
        <v>1054</v>
      </c>
    </row>
    <row r="151" spans="14:15" x14ac:dyDescent="0.25">
      <c r="N151" s="2" t="s">
        <v>796</v>
      </c>
      <c r="O151" s="2" t="s">
        <v>1055</v>
      </c>
    </row>
    <row r="152" spans="14:15" x14ac:dyDescent="0.25">
      <c r="N152" s="2" t="s">
        <v>797</v>
      </c>
      <c r="O152" s="2" t="s">
        <v>1056</v>
      </c>
    </row>
    <row r="153" spans="14:15" x14ac:dyDescent="0.25">
      <c r="N153" s="2" t="s">
        <v>798</v>
      </c>
      <c r="O153" s="2" t="s">
        <v>1057</v>
      </c>
    </row>
    <row r="154" spans="14:15" x14ac:dyDescent="0.25">
      <c r="N154" s="2" t="s">
        <v>799</v>
      </c>
      <c r="O154" s="2" t="s">
        <v>1058</v>
      </c>
    </row>
    <row r="155" spans="14:15" x14ac:dyDescent="0.25">
      <c r="N155" s="2" t="s">
        <v>800</v>
      </c>
      <c r="O155" s="2" t="s">
        <v>1059</v>
      </c>
    </row>
    <row r="156" spans="14:15" x14ac:dyDescent="0.25">
      <c r="N156" s="2" t="s">
        <v>801</v>
      </c>
      <c r="O156" s="2" t="s">
        <v>1060</v>
      </c>
    </row>
    <row r="157" spans="14:15" x14ac:dyDescent="0.25">
      <c r="N157" s="2" t="s">
        <v>802</v>
      </c>
      <c r="O157" s="2" t="s">
        <v>1061</v>
      </c>
    </row>
    <row r="158" spans="14:15" x14ac:dyDescent="0.25">
      <c r="N158" s="2" t="s">
        <v>803</v>
      </c>
      <c r="O158" s="2" t="s">
        <v>1062</v>
      </c>
    </row>
    <row r="159" spans="14:15" x14ac:dyDescent="0.25">
      <c r="N159" s="2" t="s">
        <v>804</v>
      </c>
      <c r="O159" s="2" t="s">
        <v>1063</v>
      </c>
    </row>
    <row r="160" spans="14:15" x14ac:dyDescent="0.25">
      <c r="N160" s="2" t="s">
        <v>805</v>
      </c>
      <c r="O160" s="2" t="s">
        <v>1064</v>
      </c>
    </row>
    <row r="161" spans="14:15" x14ac:dyDescent="0.25">
      <c r="N161" s="2" t="s">
        <v>806</v>
      </c>
      <c r="O161" s="2" t="s">
        <v>1065</v>
      </c>
    </row>
    <row r="162" spans="14:15" x14ac:dyDescent="0.25">
      <c r="N162" s="2" t="s">
        <v>807</v>
      </c>
      <c r="O162" s="2" t="s">
        <v>1066</v>
      </c>
    </row>
    <row r="163" spans="14:15" x14ac:dyDescent="0.25">
      <c r="N163" s="2" t="s">
        <v>808</v>
      </c>
      <c r="O163" s="2" t="s">
        <v>1067</v>
      </c>
    </row>
    <row r="164" spans="14:15" x14ac:dyDescent="0.25">
      <c r="N164" s="2" t="s">
        <v>809</v>
      </c>
      <c r="O164" s="2" t="s">
        <v>1068</v>
      </c>
    </row>
    <row r="165" spans="14:15" x14ac:dyDescent="0.25">
      <c r="N165" s="2" t="s">
        <v>810</v>
      </c>
      <c r="O165" s="2" t="s">
        <v>1069</v>
      </c>
    </row>
    <row r="166" spans="14:15" x14ac:dyDescent="0.25">
      <c r="N166" s="2" t="s">
        <v>811</v>
      </c>
      <c r="O166" s="2" t="s">
        <v>1070</v>
      </c>
    </row>
    <row r="167" spans="14:15" x14ac:dyDescent="0.25">
      <c r="N167" s="2" t="s">
        <v>812</v>
      </c>
      <c r="O167" s="2" t="s">
        <v>1071</v>
      </c>
    </row>
    <row r="168" spans="14:15" x14ac:dyDescent="0.25">
      <c r="N168" s="2" t="s">
        <v>813</v>
      </c>
      <c r="O168" s="2" t="s">
        <v>1072</v>
      </c>
    </row>
    <row r="169" spans="14:15" x14ac:dyDescent="0.25">
      <c r="N169" s="2" t="s">
        <v>814</v>
      </c>
      <c r="O169" s="2" t="s">
        <v>1073</v>
      </c>
    </row>
    <row r="170" spans="14:15" x14ac:dyDescent="0.25">
      <c r="N170" s="2" t="s">
        <v>815</v>
      </c>
      <c r="O170" s="2" t="s">
        <v>1074</v>
      </c>
    </row>
    <row r="171" spans="14:15" x14ac:dyDescent="0.25">
      <c r="N171" s="2" t="s">
        <v>816</v>
      </c>
      <c r="O171" s="2" t="s">
        <v>1075</v>
      </c>
    </row>
    <row r="172" spans="14:15" x14ac:dyDescent="0.25">
      <c r="N172" s="2" t="s">
        <v>817</v>
      </c>
      <c r="O172" s="2" t="s">
        <v>1076</v>
      </c>
    </row>
    <row r="173" spans="14:15" x14ac:dyDescent="0.25">
      <c r="N173" s="2" t="s">
        <v>818</v>
      </c>
      <c r="O173" s="2" t="s">
        <v>1077</v>
      </c>
    </row>
    <row r="174" spans="14:15" x14ac:dyDescent="0.25">
      <c r="N174" s="2" t="s">
        <v>819</v>
      </c>
      <c r="O174" s="2" t="s">
        <v>1078</v>
      </c>
    </row>
    <row r="175" spans="14:15" x14ac:dyDescent="0.25">
      <c r="N175" s="2" t="s">
        <v>820</v>
      </c>
      <c r="O175" s="2" t="s">
        <v>1079</v>
      </c>
    </row>
    <row r="176" spans="14:15" x14ac:dyDescent="0.25">
      <c r="N176" s="2" t="s">
        <v>821</v>
      </c>
      <c r="O176" s="2" t="s">
        <v>1080</v>
      </c>
    </row>
    <row r="177" spans="14:15" x14ac:dyDescent="0.25">
      <c r="N177" s="2" t="s">
        <v>822</v>
      </c>
      <c r="O177" s="2" t="s">
        <v>1081</v>
      </c>
    </row>
    <row r="178" spans="14:15" x14ac:dyDescent="0.25">
      <c r="N178" s="2" t="s">
        <v>823</v>
      </c>
      <c r="O178" s="2" t="s">
        <v>1082</v>
      </c>
    </row>
    <row r="179" spans="14:15" x14ac:dyDescent="0.25">
      <c r="N179" s="2" t="s">
        <v>824</v>
      </c>
      <c r="O179" s="2" t="s">
        <v>1083</v>
      </c>
    </row>
    <row r="180" spans="14:15" x14ac:dyDescent="0.25">
      <c r="N180" s="2" t="s">
        <v>825</v>
      </c>
      <c r="O180" s="2" t="s">
        <v>1084</v>
      </c>
    </row>
    <row r="181" spans="14:15" x14ac:dyDescent="0.25">
      <c r="N181" s="2" t="s">
        <v>826</v>
      </c>
      <c r="O181" s="2" t="s">
        <v>1085</v>
      </c>
    </row>
    <row r="182" spans="14:15" x14ac:dyDescent="0.25">
      <c r="N182" s="2" t="s">
        <v>827</v>
      </c>
      <c r="O182" s="2" t="s">
        <v>1086</v>
      </c>
    </row>
    <row r="183" spans="14:15" x14ac:dyDescent="0.25">
      <c r="N183" s="2" t="s">
        <v>828</v>
      </c>
      <c r="O183" s="2" t="s">
        <v>1087</v>
      </c>
    </row>
    <row r="184" spans="14:15" x14ac:dyDescent="0.25">
      <c r="N184" s="2" t="s">
        <v>829</v>
      </c>
      <c r="O184" s="2" t="s">
        <v>1088</v>
      </c>
    </row>
    <row r="185" spans="14:15" x14ac:dyDescent="0.25">
      <c r="N185" s="2" t="s">
        <v>830</v>
      </c>
      <c r="O185" s="2" t="s">
        <v>1089</v>
      </c>
    </row>
    <row r="186" spans="14:15" x14ac:dyDescent="0.25">
      <c r="N186" s="2" t="s">
        <v>831</v>
      </c>
      <c r="O186" s="2" t="s">
        <v>1090</v>
      </c>
    </row>
    <row r="187" spans="14:15" x14ac:dyDescent="0.25">
      <c r="N187" s="2" t="s">
        <v>832</v>
      </c>
      <c r="O187" s="2" t="s">
        <v>1091</v>
      </c>
    </row>
    <row r="188" spans="14:15" x14ac:dyDescent="0.25">
      <c r="N188" s="2" t="s">
        <v>833</v>
      </c>
      <c r="O188" s="2" t="s">
        <v>1092</v>
      </c>
    </row>
    <row r="189" spans="14:15" x14ac:dyDescent="0.25">
      <c r="N189" s="2" t="s">
        <v>834</v>
      </c>
      <c r="O189" s="2" t="s">
        <v>1093</v>
      </c>
    </row>
    <row r="190" spans="14:15" x14ac:dyDescent="0.25">
      <c r="N190" s="2" t="s">
        <v>835</v>
      </c>
      <c r="O190" s="2" t="s">
        <v>1094</v>
      </c>
    </row>
    <row r="191" spans="14:15" x14ac:dyDescent="0.25">
      <c r="N191" s="2" t="s">
        <v>836</v>
      </c>
      <c r="O191" s="2" t="s">
        <v>1095</v>
      </c>
    </row>
    <row r="192" spans="14:15" x14ac:dyDescent="0.25">
      <c r="N192" s="2" t="s">
        <v>837</v>
      </c>
      <c r="O192" s="2" t="s">
        <v>1096</v>
      </c>
    </row>
    <row r="193" spans="14:15" x14ac:dyDescent="0.25">
      <c r="N193" s="2" t="s">
        <v>838</v>
      </c>
      <c r="O193" s="2" t="s">
        <v>1097</v>
      </c>
    </row>
    <row r="194" spans="14:15" x14ac:dyDescent="0.25">
      <c r="N194" s="2" t="s">
        <v>839</v>
      </c>
      <c r="O194" s="2" t="s">
        <v>1098</v>
      </c>
    </row>
    <row r="195" spans="14:15" x14ac:dyDescent="0.25">
      <c r="N195" s="2" t="s">
        <v>840</v>
      </c>
      <c r="O195" s="2" t="s">
        <v>1099</v>
      </c>
    </row>
    <row r="196" spans="14:15" x14ac:dyDescent="0.25">
      <c r="N196" s="2" t="s">
        <v>841</v>
      </c>
      <c r="O196" s="2" t="s">
        <v>1100</v>
      </c>
    </row>
    <row r="197" spans="14:15" x14ac:dyDescent="0.25">
      <c r="N197" s="2" t="s">
        <v>842</v>
      </c>
      <c r="O197" s="2" t="s">
        <v>1101</v>
      </c>
    </row>
    <row r="198" spans="14:15" x14ac:dyDescent="0.25">
      <c r="N198" s="2" t="s">
        <v>843</v>
      </c>
      <c r="O198" s="2" t="s">
        <v>1102</v>
      </c>
    </row>
    <row r="199" spans="14:15" x14ac:dyDescent="0.25">
      <c r="N199" s="2" t="s">
        <v>844</v>
      </c>
      <c r="O199" s="2" t="s">
        <v>1103</v>
      </c>
    </row>
    <row r="200" spans="14:15" x14ac:dyDescent="0.25">
      <c r="N200" s="2" t="s">
        <v>845</v>
      </c>
      <c r="O200" s="2" t="s">
        <v>1104</v>
      </c>
    </row>
    <row r="201" spans="14:15" x14ac:dyDescent="0.25">
      <c r="N201" s="2" t="s">
        <v>846</v>
      </c>
      <c r="O201" s="2" t="s">
        <v>1105</v>
      </c>
    </row>
    <row r="202" spans="14:15" x14ac:dyDescent="0.25">
      <c r="N202" s="2" t="s">
        <v>847</v>
      </c>
      <c r="O202" s="2" t="s">
        <v>1106</v>
      </c>
    </row>
    <row r="203" spans="14:15" x14ac:dyDescent="0.25">
      <c r="N203" s="2" t="s">
        <v>848</v>
      </c>
      <c r="O203" s="2" t="s">
        <v>1107</v>
      </c>
    </row>
    <row r="204" spans="14:15" x14ac:dyDescent="0.25">
      <c r="N204" s="2" t="s">
        <v>849</v>
      </c>
      <c r="O204" s="2" t="s">
        <v>1108</v>
      </c>
    </row>
    <row r="205" spans="14:15" x14ac:dyDescent="0.25">
      <c r="N205" s="2" t="s">
        <v>850</v>
      </c>
      <c r="O205" s="2" t="s">
        <v>1109</v>
      </c>
    </row>
    <row r="206" spans="14:15" x14ac:dyDescent="0.25">
      <c r="N206" s="2" t="s">
        <v>851</v>
      </c>
      <c r="O206" s="2" t="s">
        <v>1110</v>
      </c>
    </row>
    <row r="207" spans="14:15" x14ac:dyDescent="0.25">
      <c r="N207" s="2" t="s">
        <v>852</v>
      </c>
      <c r="O207" s="2" t="s">
        <v>1111</v>
      </c>
    </row>
    <row r="208" spans="14:15" x14ac:dyDescent="0.25">
      <c r="N208" s="2" t="s">
        <v>853</v>
      </c>
      <c r="O208" s="2" t="s">
        <v>1112</v>
      </c>
    </row>
    <row r="209" spans="14:15" x14ac:dyDescent="0.25">
      <c r="N209" s="2" t="s">
        <v>854</v>
      </c>
      <c r="O209" s="2" t="s">
        <v>1113</v>
      </c>
    </row>
    <row r="210" spans="14:15" x14ac:dyDescent="0.25">
      <c r="N210" s="2" t="s">
        <v>855</v>
      </c>
      <c r="O210" s="2" t="s">
        <v>1114</v>
      </c>
    </row>
    <row r="211" spans="14:15" x14ac:dyDescent="0.25">
      <c r="N211" s="2" t="s">
        <v>856</v>
      </c>
      <c r="O211" s="2" t="s">
        <v>1115</v>
      </c>
    </row>
    <row r="212" spans="14:15" x14ac:dyDescent="0.25">
      <c r="N212" s="2" t="s">
        <v>857</v>
      </c>
      <c r="O212" s="2" t="s">
        <v>1116</v>
      </c>
    </row>
    <row r="213" spans="14:15" x14ac:dyDescent="0.25">
      <c r="N213" s="2" t="s">
        <v>858</v>
      </c>
      <c r="O213" s="2" t="s">
        <v>1117</v>
      </c>
    </row>
    <row r="214" spans="14:15" x14ac:dyDescent="0.25">
      <c r="N214" s="2" t="s">
        <v>859</v>
      </c>
      <c r="O214" s="2" t="s">
        <v>1118</v>
      </c>
    </row>
    <row r="215" spans="14:15" x14ac:dyDescent="0.25">
      <c r="N215" s="2" t="s">
        <v>860</v>
      </c>
      <c r="O215" s="2" t="s">
        <v>1119</v>
      </c>
    </row>
    <row r="216" spans="14:15" x14ac:dyDescent="0.25">
      <c r="N216" s="2" t="s">
        <v>861</v>
      </c>
      <c r="O216" s="2" t="s">
        <v>1120</v>
      </c>
    </row>
    <row r="217" spans="14:15" x14ac:dyDescent="0.25">
      <c r="N217" s="2" t="s">
        <v>862</v>
      </c>
      <c r="O217" s="2" t="s">
        <v>1121</v>
      </c>
    </row>
    <row r="218" spans="14:15" ht="30" x14ac:dyDescent="0.25">
      <c r="N218" s="2" t="s">
        <v>863</v>
      </c>
      <c r="O218" s="2" t="s">
        <v>1122</v>
      </c>
    </row>
    <row r="219" spans="14:15" x14ac:dyDescent="0.25">
      <c r="N219" s="2" t="s">
        <v>864</v>
      </c>
      <c r="O219" s="2" t="s">
        <v>1123</v>
      </c>
    </row>
    <row r="220" spans="14:15" x14ac:dyDescent="0.25">
      <c r="N220" s="2" t="s">
        <v>865</v>
      </c>
      <c r="O220" s="2" t="s">
        <v>1124</v>
      </c>
    </row>
    <row r="221" spans="14:15" x14ac:dyDescent="0.25">
      <c r="N221" s="2" t="s">
        <v>866</v>
      </c>
      <c r="O221" s="2" t="s">
        <v>1125</v>
      </c>
    </row>
    <row r="222" spans="14:15" x14ac:dyDescent="0.25">
      <c r="N222" s="2" t="s">
        <v>867</v>
      </c>
      <c r="O222" s="2" t="s">
        <v>1126</v>
      </c>
    </row>
    <row r="223" spans="14:15" x14ac:dyDescent="0.25">
      <c r="N223" s="2" t="s">
        <v>868</v>
      </c>
      <c r="O223" s="2" t="s">
        <v>1127</v>
      </c>
    </row>
    <row r="224" spans="14:15" x14ac:dyDescent="0.25">
      <c r="N224" s="2" t="s">
        <v>869</v>
      </c>
      <c r="O224" s="2" t="s">
        <v>1128</v>
      </c>
    </row>
    <row r="225" spans="14:15" x14ac:dyDescent="0.25">
      <c r="N225" s="2" t="s">
        <v>870</v>
      </c>
      <c r="O225" s="2" t="s">
        <v>1129</v>
      </c>
    </row>
    <row r="226" spans="14:15" x14ac:dyDescent="0.25">
      <c r="N226" s="2" t="s">
        <v>871</v>
      </c>
      <c r="O226" s="2" t="s">
        <v>1130</v>
      </c>
    </row>
    <row r="227" spans="14:15" x14ac:dyDescent="0.25">
      <c r="N227" s="2" t="s">
        <v>872</v>
      </c>
      <c r="O227" s="2" t="s">
        <v>1131</v>
      </c>
    </row>
    <row r="228" spans="14:15" x14ac:dyDescent="0.25">
      <c r="N228" s="2" t="s">
        <v>873</v>
      </c>
      <c r="O228" s="2" t="s">
        <v>1132</v>
      </c>
    </row>
    <row r="229" spans="14:15" x14ac:dyDescent="0.25">
      <c r="N229" s="2" t="s">
        <v>874</v>
      </c>
      <c r="O229" s="2" t="s">
        <v>1133</v>
      </c>
    </row>
    <row r="230" spans="14:15" x14ac:dyDescent="0.25">
      <c r="N230" s="2" t="s">
        <v>875</v>
      </c>
      <c r="O230" s="2" t="s">
        <v>1134</v>
      </c>
    </row>
    <row r="231" spans="14:15" x14ac:dyDescent="0.25">
      <c r="N231" s="2" t="s">
        <v>876</v>
      </c>
      <c r="O231" s="2" t="s">
        <v>1135</v>
      </c>
    </row>
    <row r="232" spans="14:15" x14ac:dyDescent="0.25">
      <c r="N232" s="2" t="s">
        <v>877</v>
      </c>
      <c r="O232" s="2" t="s">
        <v>1136</v>
      </c>
    </row>
    <row r="233" spans="14:15" x14ac:dyDescent="0.25">
      <c r="N233" s="2" t="s">
        <v>878</v>
      </c>
      <c r="O233" s="2" t="s">
        <v>1137</v>
      </c>
    </row>
    <row r="234" spans="14:15" x14ac:dyDescent="0.25">
      <c r="N234" s="2" t="s">
        <v>879</v>
      </c>
      <c r="O234" s="2" t="s">
        <v>1138</v>
      </c>
    </row>
    <row r="235" spans="14:15" x14ac:dyDescent="0.25">
      <c r="N235" s="2" t="s">
        <v>880</v>
      </c>
      <c r="O235" s="2" t="s">
        <v>1139</v>
      </c>
    </row>
    <row r="236" spans="14:15" x14ac:dyDescent="0.25">
      <c r="N236" s="2" t="s">
        <v>881</v>
      </c>
      <c r="O236" s="2" t="s">
        <v>1140</v>
      </c>
    </row>
    <row r="237" spans="14:15" x14ac:dyDescent="0.25">
      <c r="N237" s="2" t="s">
        <v>882</v>
      </c>
      <c r="O237" s="2" t="s">
        <v>1141</v>
      </c>
    </row>
    <row r="238" spans="14:15" x14ac:dyDescent="0.25">
      <c r="N238" s="2" t="s">
        <v>883</v>
      </c>
      <c r="O238" s="2" t="s">
        <v>1142</v>
      </c>
    </row>
    <row r="239" spans="14:15" x14ac:dyDescent="0.25">
      <c r="N239" s="2" t="s">
        <v>884</v>
      </c>
      <c r="O239" s="2" t="s">
        <v>1143</v>
      </c>
    </row>
    <row r="240" spans="14:15" x14ac:dyDescent="0.25">
      <c r="N240" s="2" t="s">
        <v>885</v>
      </c>
      <c r="O240" s="2" t="s">
        <v>1144</v>
      </c>
    </row>
    <row r="241" spans="14:15" x14ac:dyDescent="0.25">
      <c r="N241" s="2" t="s">
        <v>886</v>
      </c>
      <c r="O241" s="2" t="s">
        <v>1145</v>
      </c>
    </row>
    <row r="242" spans="14:15" x14ac:dyDescent="0.25">
      <c r="N242" s="2" t="s">
        <v>887</v>
      </c>
      <c r="O242" s="2" t="s">
        <v>1146</v>
      </c>
    </row>
    <row r="243" spans="14:15" x14ac:dyDescent="0.25">
      <c r="N243" s="2" t="s">
        <v>888</v>
      </c>
      <c r="O243" s="2" t="s">
        <v>1147</v>
      </c>
    </row>
    <row r="244" spans="14:15" x14ac:dyDescent="0.25">
      <c r="N244" s="2" t="s">
        <v>889</v>
      </c>
      <c r="O244" s="2" t="s">
        <v>1148</v>
      </c>
    </row>
    <row r="245" spans="14:15" x14ac:dyDescent="0.25">
      <c r="N245" s="2" t="s">
        <v>890</v>
      </c>
      <c r="O245" s="2" t="s">
        <v>1149</v>
      </c>
    </row>
    <row r="246" spans="14:15" x14ac:dyDescent="0.25">
      <c r="N246" s="2" t="s">
        <v>891</v>
      </c>
      <c r="O246" s="2" t="s">
        <v>1150</v>
      </c>
    </row>
    <row r="247" spans="14:15" x14ac:dyDescent="0.25">
      <c r="N247" s="2" t="s">
        <v>892</v>
      </c>
      <c r="O247" s="2" t="s">
        <v>1151</v>
      </c>
    </row>
    <row r="248" spans="14:15" x14ac:dyDescent="0.25">
      <c r="N248" s="2" t="s">
        <v>893</v>
      </c>
      <c r="O248" s="2" t="s">
        <v>1152</v>
      </c>
    </row>
    <row r="249" spans="14:15" x14ac:dyDescent="0.25">
      <c r="N249" s="2" t="s">
        <v>894</v>
      </c>
      <c r="O249" s="2" t="s">
        <v>1153</v>
      </c>
    </row>
    <row r="250" spans="14:15" x14ac:dyDescent="0.25">
      <c r="N250" s="2" t="s">
        <v>895</v>
      </c>
      <c r="O250" s="2" t="s">
        <v>1154</v>
      </c>
    </row>
    <row r="251" spans="14:15" x14ac:dyDescent="0.25">
      <c r="N251" s="2" t="s">
        <v>896</v>
      </c>
      <c r="O251" s="2" t="s">
        <v>1155</v>
      </c>
    </row>
    <row r="252" spans="14:15" x14ac:dyDescent="0.25">
      <c r="N252" s="2" t="s">
        <v>897</v>
      </c>
      <c r="O252" s="2" t="s">
        <v>1156</v>
      </c>
    </row>
    <row r="253" spans="14:15" x14ac:dyDescent="0.25">
      <c r="N253" s="2" t="s">
        <v>898</v>
      </c>
      <c r="O253" s="2" t="s">
        <v>1157</v>
      </c>
    </row>
    <row r="254" spans="14:15" x14ac:dyDescent="0.25">
      <c r="N254" s="2" t="s">
        <v>899</v>
      </c>
      <c r="O254" s="2" t="s">
        <v>1158</v>
      </c>
    </row>
    <row r="255" spans="14:15" x14ac:dyDescent="0.25">
      <c r="N255" s="2" t="s">
        <v>900</v>
      </c>
      <c r="O255" s="2" t="s">
        <v>1159</v>
      </c>
    </row>
    <row r="256" spans="14:15" x14ac:dyDescent="0.25">
      <c r="N256" s="2" t="s">
        <v>901</v>
      </c>
      <c r="O256" s="2" t="s">
        <v>1160</v>
      </c>
    </row>
    <row r="257" spans="14:15" x14ac:dyDescent="0.25">
      <c r="N257" s="2" t="s">
        <v>902</v>
      </c>
      <c r="O257" s="2" t="s">
        <v>1161</v>
      </c>
    </row>
    <row r="258" spans="14:15" x14ac:dyDescent="0.25">
      <c r="N258" s="2" t="s">
        <v>903</v>
      </c>
      <c r="O258" s="2" t="s">
        <v>1162</v>
      </c>
    </row>
    <row r="259" spans="14:15" x14ac:dyDescent="0.25">
      <c r="N259" s="2" t="s">
        <v>904</v>
      </c>
      <c r="O259" s="2" t="s">
        <v>1163</v>
      </c>
    </row>
    <row r="260" spans="14:15" x14ac:dyDescent="0.25">
      <c r="N260" s="2" t="s">
        <v>905</v>
      </c>
      <c r="O260" s="2" t="s">
        <v>1164</v>
      </c>
    </row>
    <row r="261" spans="14:15" x14ac:dyDescent="0.25">
      <c r="N261" s="2" t="s">
        <v>906</v>
      </c>
      <c r="O261" s="2" t="s">
        <v>1165</v>
      </c>
    </row>
  </sheetData>
  <sortState ref="U3:W37">
    <sortCondition ref="U3"/>
  </sortState>
  <pageMargins left="0.7" right="0.7" top="0.78740157499999996" bottom="0.78740157499999996" header="0.3" footer="0.3"/>
  <pageSetup paperSize="9" orientation="portrait" verticalDpi="0" r:id="rId1"/>
  <ignoredErrors>
    <ignoredError sqref="U3:U4 U5:U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Personal information</vt:lpstr>
      <vt:lpstr>CAT and QA tools</vt:lpstr>
      <vt:lpstr>Specializations</vt:lpstr>
      <vt:lpstr>References</vt:lpstr>
      <vt:lpstr>Language combinations, services</vt:lpstr>
      <vt:lpstr>Parametry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Rosenthaler Zdeněk (SOPHIA)</dc:creator>
  <cp:lastModifiedBy>Rosenthaler Zdeněk (SOPHIA)</cp:lastModifiedBy>
  <cp:lastPrinted>2017-12-12T12:31:25Z</cp:lastPrinted>
  <dcterms:created xsi:type="dcterms:W3CDTF">2017-12-12T07:46:49Z</dcterms:created>
  <dcterms:modified xsi:type="dcterms:W3CDTF">2021-10-19T10:07:13Z</dcterms:modified>
</cp:coreProperties>
</file>